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60" activeTab="0"/>
  </bookViews>
  <sheets>
    <sheet name="2018" sheetId="1" r:id="rId1"/>
    <sheet name="2017" sheetId="2" r:id="rId2"/>
    <sheet name="2016" sheetId="3" r:id="rId3"/>
    <sheet name="2015" sheetId="4" r:id="rId4"/>
    <sheet name="2014" sheetId="5" r:id="rId5"/>
  </sheets>
  <definedNames/>
  <calcPr fullCalcOnLoad="1"/>
</workbook>
</file>

<file path=xl/sharedStrings.xml><?xml version="1.0" encoding="utf-8"?>
<sst xmlns="http://schemas.openxmlformats.org/spreadsheetml/2006/main" count="1510" uniqueCount="252">
  <si>
    <t>Ejercicio</t>
  </si>
  <si>
    <t>Periodo que se reporta</t>
  </si>
  <si>
    <r>
      <t xml:space="preserve">Clave, denominación y presupuesto del </t>
    </r>
    <r>
      <rPr>
        <b/>
        <sz val="10"/>
        <color indexed="8"/>
        <rFont val="Calibri"/>
        <family val="2"/>
      </rPr>
      <t>capítulo</t>
    </r>
    <r>
      <rPr>
        <b/>
        <sz val="9"/>
        <color indexed="8"/>
        <rFont val="Calibri"/>
        <family val="2"/>
      </rPr>
      <t xml:space="preserve"> con base en la clasificación económica del gasto</t>
    </r>
  </si>
  <si>
    <t>Clave del capítulo</t>
  </si>
  <si>
    <t>Denominación del capítulo</t>
  </si>
  <si>
    <t>Presupuesto asignado por capítulo</t>
  </si>
  <si>
    <t>Presupuesto modificado por capítulo</t>
  </si>
  <si>
    <t>Presupuesto ejercido por capítulo</t>
  </si>
  <si>
    <r>
      <t xml:space="preserve">Clave, denominación y presupuesto del </t>
    </r>
    <r>
      <rPr>
        <b/>
        <sz val="10"/>
        <color indexed="8"/>
        <rFont val="Calibri"/>
        <family val="2"/>
      </rPr>
      <t>concepto</t>
    </r>
    <r>
      <rPr>
        <b/>
        <sz val="9"/>
        <color indexed="8"/>
        <rFont val="Calibri"/>
        <family val="2"/>
      </rPr>
      <t xml:space="preserve"> con base en la clasificación económica del gasto</t>
    </r>
  </si>
  <si>
    <t>Clave del concepto</t>
  </si>
  <si>
    <t>Denominación del concepto</t>
  </si>
  <si>
    <t>Presupuesto asignado por concepto</t>
  </si>
  <si>
    <t>Presupuesto modificado por concepto</t>
  </si>
  <si>
    <t>Presupuesto ejercido por concepto</t>
  </si>
  <si>
    <r>
      <t xml:space="preserve">Clave, denominación y presupuesto de las </t>
    </r>
    <r>
      <rPr>
        <b/>
        <sz val="10"/>
        <color indexed="8"/>
        <rFont val="Calibri"/>
        <family val="2"/>
      </rPr>
      <t>partidas</t>
    </r>
    <r>
      <rPr>
        <b/>
        <sz val="9"/>
        <color indexed="8"/>
        <rFont val="Calibri"/>
        <family val="2"/>
      </rPr>
      <t>, con base en la clasificación económica del gasto</t>
    </r>
  </si>
  <si>
    <t>Clave de la partida</t>
  </si>
  <si>
    <t>Denominación de la partida</t>
  </si>
  <si>
    <t>Presupuesto asignado por partida,</t>
  </si>
  <si>
    <t>Presupuesto modificado por partida</t>
  </si>
  <si>
    <t>Presupuesto ejercido por partida</t>
  </si>
  <si>
    <t>Justificación de la modificación del presupuesto, en su caso</t>
  </si>
  <si>
    <t>Hipervínculo al informe trimestral de avance programático y presupuestal del Sujeto Obligado</t>
  </si>
  <si>
    <t>En su caso, el Hipervínculo a los balances generales del Sujeto Obligado</t>
  </si>
  <si>
    <t>En su caso, el Hipervínculo al estado financiero del Sujeto Obligado</t>
  </si>
  <si>
    <t>Hipervínculo al sitio de Internet de la Secretaría de Finanzas en el apartado donde se publica la información sobre el avance programático presupuestal trimestral y acumulado consolidado</t>
  </si>
  <si>
    <t>Periodo de actualización de la información: trimestral; a más tardar 30 ó 45 días naturales después del cierre del período que corresponda</t>
  </si>
  <si>
    <t>Informes programáticos presupuestales, balances generales y estados financieros de &lt;&lt;Sujeto Obligado&gt;&gt;</t>
  </si>
  <si>
    <t>Hipervínculo al sitio de Internet de la Secretaría de Finanzas en el apartado donde se publica la información trimestral relativa al Título Quinto de la Ley General de Contabilidad Gubernamental</t>
  </si>
  <si>
    <t>Servicios personales</t>
  </si>
  <si>
    <t>Materiales y suministros.</t>
  </si>
  <si>
    <t>Servicios generales.</t>
  </si>
  <si>
    <t>Transferencias, asignaciones, subsidios y otras ayudas.</t>
  </si>
  <si>
    <t>Bienes muebles, inmuebles e intangibles.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</si>
  <si>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</si>
  <si>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</si>
  <si>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</si>
  <si>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</si>
  <si>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</si>
  <si>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</si>
  <si>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</si>
  <si>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</si>
  <si>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</si>
  <si>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</si>
  <si>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</si>
  <si>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</si>
  <si>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</si>
  <si>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</si>
  <si>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</si>
  <si>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</si>
  <si>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</si>
  <si>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</si>
  <si>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</si>
  <si>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</si>
  <si>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</si>
  <si>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</si>
  <si>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</si>
  <si>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Ayudas sociales.</t>
  </si>
  <si>
    <t>Mobiliario y equipo de administración.</t>
  </si>
  <si>
    <t>Mobiliario y equipo educacional y recreativo.</t>
  </si>
  <si>
    <t>Equipo e instrumental médico y de laboratorio.</t>
  </si>
  <si>
    <t>Vehículos y equipo de transporte.</t>
  </si>
  <si>
    <t>Maquinaria, otros equipos y herramientas.</t>
  </si>
  <si>
    <t>Sueldos base al personal permanente.</t>
  </si>
  <si>
    <t>Sueldos al personal a lista de raya base.</t>
  </si>
  <si>
    <t>Honorarios asimilables a salarios.</t>
  </si>
  <si>
    <t>Sueldos base al personal eventual.</t>
  </si>
  <si>
    <t>Prima quinquenal por años de servicios efectivos prestados.</t>
  </si>
  <si>
    <t>Prima de vacaciones.</t>
  </si>
  <si>
    <t>Gratificación de fin de año.</t>
  </si>
  <si>
    <t>Horas extraordinarias.</t>
  </si>
  <si>
    <t>Guardias.</t>
  </si>
  <si>
    <t>Compensaciones.</t>
  </si>
  <si>
    <t>Compensaciones por servicios eventuales.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</si>
  <si>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</si>
  <si>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</si>
  <si>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</si>
  <si>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</si>
  <si>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</si>
  <si>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</si>
  <si>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</si>
  <si>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Liquidaciones por indemnizaciones y por sueldos y salarios caídos.</t>
  </si>
  <si>
    <t>Prestaciones y haberes de retiro.</t>
  </si>
  <si>
    <t>Vales.</t>
  </si>
  <si>
    <t>Apoyo económico por defunción de familiares directos.</t>
  </si>
  <si>
    <t>Estancias de Desarrollo Infantil.</t>
  </si>
  <si>
    <t>Asignaciones para requerimiento de cargos de servidores públicos de nivel técnico operativo, de confianza y personal de la</t>
  </si>
  <si>
    <t>Asignaciones para prestaciones a personal sindicalizado y no sindicalizado.</t>
  </si>
  <si>
    <t>Otras prestaciones contractuales.</t>
  </si>
  <si>
    <t>Asignaciones conmemorativas.</t>
  </si>
  <si>
    <t>Asignaciones para pago de antigüedad.</t>
  </si>
  <si>
    <t>Apoyos a la capacitación de los servidores públicos.</t>
  </si>
  <si>
    <t>Asignaciones para requerimiento de cargos de servidores públicos superiores y de mandos medios así como de líderes</t>
  </si>
  <si>
    <t>Becas a hijos de trabajadores.</t>
  </si>
  <si>
    <t>Estímulos por productividad, eficiencia y calidad en el desempeño.</t>
  </si>
  <si>
    <t>Premio de puntualidad.</t>
  </si>
  <si>
    <t>Premio de antigüedad.</t>
  </si>
  <si>
    <t>Premio de asistencia.</t>
  </si>
  <si>
    <t>Otros estímulos.</t>
  </si>
  <si>
    <t>Materiales, útiles y equipos menores de oficina.</t>
  </si>
  <si>
    <t>Materiales, útiles y equipos menores de tecnologías de la información y comunicaciones.</t>
  </si>
  <si>
    <t>Material impreso e información digital.</t>
  </si>
  <si>
    <t>Material de limpieza.</t>
  </si>
  <si>
    <t>Materiales y útiles de enseñanza.</t>
  </si>
  <si>
    <t>Productos alimenticios y bebidas para personas.</t>
  </si>
  <si>
    <t>Utensilios para el servicio de alimentación.</t>
  </si>
  <si>
    <t>Productos alimenticios, agropecuarios y forestales adquiridos como materia prima.</t>
  </si>
  <si>
    <t>Cal, yeso y productos de yeso.</t>
  </si>
  <si>
    <t>Material eléctrico y electrónico.</t>
  </si>
  <si>
    <t>Artículos metálicos para la construcción.</t>
  </si>
  <si>
    <t>Materiales complementarios.</t>
  </si>
  <si>
    <t>Otros materiales y artículos de construcción y reparación.</t>
  </si>
  <si>
    <t>Fertilizantes, pesticidas y otros agroquímicos.</t>
  </si>
  <si>
    <t>Medicinas y productos farmacéuticos.</t>
  </si>
  <si>
    <t>Materiales, accesorios y suministros médicos.</t>
  </si>
  <si>
    <t>Vestuario y uniformes.</t>
  </si>
  <si>
    <t>Prendas de seguridad y protección personal.</t>
  </si>
  <si>
    <t>Artículos deportivos.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</si>
  <si>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</si>
  <si>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</si>
  <si>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</si>
  <si>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</si>
  <si>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</si>
  <si>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Refacciones y accesorios menores otros bienes muebles.</t>
  </si>
  <si>
    <t>Contratación e instalación de energía eléctrica.</t>
  </si>
  <si>
    <t>Servicio de energía eléctrica.</t>
  </si>
  <si>
    <t>Agua potable.</t>
  </si>
  <si>
    <t>Telefonía tradicional.</t>
  </si>
  <si>
    <t>Servicios de acceso de Internet, redes y procesamiento de información.</t>
  </si>
  <si>
    <t>Servicios postales y telegráficos.</t>
  </si>
  <si>
    <t>Servicios integrales y otros servicios.</t>
  </si>
  <si>
    <t>Arrendamiento de edificios.</t>
  </si>
  <si>
    <t>Arrendamiento de mobiliario y equipo de administración, educacional y recreativo.</t>
  </si>
  <si>
    <t>Arrendamiento de equipo de transporte destinado a servicios públicos y la operación de programas públicos.</t>
  </si>
  <si>
    <t>Arrendamiento de activos intangibles.</t>
  </si>
  <si>
    <t>Otros arrendamientos.</t>
  </si>
  <si>
    <t>Servicios de consultoría administrativa, procesos, técnica y en tecnologías de la información.</t>
  </si>
  <si>
    <t>Servicios de capacitación.</t>
  </si>
  <si>
    <t>Servicios de apoyo administrativo y fotocopiado.</t>
  </si>
  <si>
    <t>Servicios de impresión.</t>
  </si>
  <si>
    <t>Servicios de vigilancia.</t>
  </si>
  <si>
    <t>Servicios profesionales, científicos, técnicos integrales y otros.</t>
  </si>
  <si>
    <t>Servicios financieros y bancarios.</t>
  </si>
  <si>
    <t>Gastos de ensobretado y traslado de nómina.</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</si>
  <si>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</si>
  <si>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</si>
  <si>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</si>
  <si>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</si>
  <si>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</si>
  <si>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servidores públicos y servicios</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</si>
  <si>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</si>
  <si>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</si>
  <si>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</si>
  <si>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</si>
  <si>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Servicios de la industria fílmica, del sonido y del video.</t>
  </si>
  <si>
    <t>Pasajes aéreos nacionales.</t>
  </si>
  <si>
    <t>Pasajes aéreos internacionales.</t>
  </si>
  <si>
    <t>Pasajes terrestres nacionales.</t>
  </si>
  <si>
    <t>Pasajes terrestres al interior del Distrito Federal.</t>
  </si>
  <si>
    <t>Viáticos en el país.</t>
  </si>
  <si>
    <t>Viáticos en el extranjero.</t>
  </si>
  <si>
    <t>Espectáculos culturales.</t>
  </si>
  <si>
    <t>Congresos y convenciones.</t>
  </si>
  <si>
    <t>Impuestos y derechos.</t>
  </si>
  <si>
    <t>Otros gastos por responsabilidades.</t>
  </si>
  <si>
    <t>Impuesto sobre nóminas.</t>
  </si>
  <si>
    <t>Otros impuestos derivados de una relación laboral.</t>
  </si>
  <si>
    <t>Ayudas sociales a personas u hogares de escasos recursos.</t>
  </si>
  <si>
    <t>Otras ayudas sociales a personas.</t>
  </si>
  <si>
    <t>Ayudas sociales a instituciones de enseñanza.</t>
  </si>
  <si>
    <t>Ayudas sociales a actividades científicas o académicas.</t>
  </si>
  <si>
    <t>Ayudas sociales a instituciones sin fines de lucro.</t>
  </si>
  <si>
    <t>Muebles de oficina y estantería.</t>
  </si>
  <si>
    <t>Equipo de cómputo y de tecnologías de la información.</t>
  </si>
  <si>
    <t>Otros mobiliarios y equipos de administración.</t>
  </si>
  <si>
    <t>Equipos y aparatos audiovisuales.</t>
  </si>
  <si>
    <t>Cámaras fotográficas y de video.</t>
  </si>
  <si>
    <t>Otro mobiliario y equipo educacional y recreativo.</t>
  </si>
  <si>
    <t>Instrumental médico y de laboratorio.</t>
  </si>
  <si>
    <t>Vehículos y equipo terrestre destinados a servidores públicos y servicios administrativos.</t>
  </si>
  <si>
    <t>Maquinaria y equipo industrial.</t>
  </si>
  <si>
    <t>Equipo de comunicación y telecomunicación.</t>
  </si>
  <si>
    <t>Equipos de generación eléctrica, aparatos y accesorios eléctricos.</t>
  </si>
  <si>
    <t>Otros equipos.</t>
  </si>
  <si>
    <t>-</t>
  </si>
  <si>
    <t>https://data.finanzas.cdmx.gob.mx/documentos/iapp.html</t>
  </si>
  <si>
    <t>Enero-Diciembre</t>
  </si>
  <si>
    <r>
      <t xml:space="preserve">Área(s) o unidad(es) administrativa(s) que genera(n) o posee(n) la información: </t>
    </r>
    <r>
      <rPr>
        <u val="single"/>
        <sz val="10"/>
        <color indexed="8"/>
        <rFont val="Calibri"/>
        <family val="2"/>
      </rPr>
      <t>Dirección de Administración</t>
    </r>
  </si>
  <si>
    <t>Fecha de actualización: 31/Diciembre/2016</t>
  </si>
  <si>
    <t>Fecha de validación: 07/Marzo/2017</t>
  </si>
  <si>
    <t>Retribuciones por servicios de carácter social.</t>
  </si>
  <si>
    <t>Becas de licenciatura.</t>
  </si>
  <si>
    <t>Material estadístico y geográfico.</t>
  </si>
  <si>
    <t xml:space="preserve"> Servicios legales, de contabilidad, auditoría y relacionados.</t>
  </si>
  <si>
    <t xml:space="preserve"> Servicios de diseño, arquitectura, ingeniería y actividades relacionadas.</t>
  </si>
  <si>
    <t>Servicios de investigación científica y desarrollo.</t>
  </si>
  <si>
    <t xml:space="preserve"> Exposiciones.</t>
  </si>
  <si>
    <t>Servicios funerarios y de cementerio a los familiares de los civiles y pensionistas directos.</t>
  </si>
  <si>
    <t>Becas y otras ayudas para programas de capacitación.</t>
  </si>
  <si>
    <t>Aparatos deportivos.</t>
  </si>
  <si>
    <t>Equipo médico y de laboratorio.</t>
  </si>
  <si>
    <t xml:space="preserve"> Vehículos y equipo terrestre destinados a servicios públicos y la operación de programas públicos.</t>
  </si>
  <si>
    <t>Sistemas de aire acondicionado, calefacción y de refrigeración industrial y comercial.</t>
  </si>
  <si>
    <t xml:space="preserve"> Software.</t>
  </si>
  <si>
    <t>Activos intangibles.</t>
  </si>
  <si>
    <t>Materiales y útiles de impresión y reproducción.</t>
  </si>
  <si>
    <t>Servicios integrales de traslado y viáticos.</t>
  </si>
  <si>
    <t xml:space="preserve"> Premios.</t>
  </si>
  <si>
    <t>https://data.finanzas.cdmx.gob.mx/menu_transparencia/lgcg/index.html</t>
  </si>
  <si>
    <t>Para este segundo trimestre, no se ha generado modificación al presupuesto autorizado.</t>
  </si>
  <si>
    <t>Servicio de creación y difusión de contenido exclusivamente a través de Internet</t>
  </si>
  <si>
    <t>Otros servicios de información</t>
  </si>
  <si>
    <t>Bienes
Muebles,
Inmuebles e
Intangibles</t>
  </si>
  <si>
    <t>Para este primer trimestre, no se ha generado modificación al presupuesto autorizado.</t>
  </si>
  <si>
    <t>ENERO - JUNIO</t>
  </si>
  <si>
    <t>ENERO - MARZO</t>
  </si>
  <si>
    <t>En lo que se refiere a los Dictamenes de los estados Financieros SEDU, como integrante de la administración pública centralizada de la Ciudad de México, utiliza el Registro Federal de Contribuyentes de dicho gobierno, En consecuencia no genera estados Financieros, ni tampoco existe el dictamen correspondiente.</t>
  </si>
  <si>
    <t>http://www.data.educacion.cdmx.gob.mx/oip/2017/A121/FXXXIII/IAT_E_J_2017.xlsx</t>
  </si>
  <si>
    <t>http://www.data.educacion.cdmx.gob.mx/oip/2017/A121/FXXXIII/IAT_E_M_2017.xlsx</t>
  </si>
  <si>
    <t>ENERO - SEPTIEMBRE</t>
  </si>
  <si>
    <t>Premios</t>
  </si>
  <si>
    <t>Servicios de creatividad, preproducción y producción de publicidad, excepto Internet</t>
  </si>
  <si>
    <t>Para este tercer trimestre, no se ha generado modificación al presupuesto autorizado.</t>
  </si>
  <si>
    <t>La modificación se debe a que se tiene que dar prioridad a los compromisos establecidos por esta Secretaría en beneficio de la población de la Ciudad de México</t>
  </si>
  <si>
    <t>ENERO-DICIEMBRE</t>
  </si>
  <si>
    <t>Mobiliario y equipo educacional y recreativo</t>
  </si>
  <si>
    <t>Maquinaria, otros equipos y herramientas</t>
  </si>
  <si>
    <t>Blancos y otros productos textiles, excepto prendas de vestir</t>
  </si>
  <si>
    <t>Muebles de oficina y estantería</t>
  </si>
  <si>
    <t>Otros mobiliarios y equipos de administración</t>
  </si>
  <si>
    <t>Equipos y aparatos audiovisuales</t>
  </si>
  <si>
    <t>Otro mobiliario y equipo educacional y recreativo</t>
  </si>
  <si>
    <t>Maquinaria y equipo industrial</t>
  </si>
  <si>
    <t>Sistemas de aire acondicionado, calefacción y de refrigeración industrial y comercial</t>
  </si>
  <si>
    <t>Equipo de comunicación y telecomunicación</t>
  </si>
  <si>
    <t>Equipos de generación eléctrica, aparatos y accesorios eléctricos</t>
  </si>
  <si>
    <t>Fecha de actualización: 31/Diciembre/2017</t>
  </si>
  <si>
    <t>Fecha de validación: 15/Enero/2018</t>
  </si>
  <si>
    <t>Para este cuarto trimestre, no se ha generado modificación al presupuesto autorizado.</t>
  </si>
  <si>
    <t>http://www.data.educacion.cdmx.gob.mx/oip/2017/A121/FXXI/IAT_E_D_2017.xlsx</t>
  </si>
  <si>
    <t>http://www.data.educacion.cdmx.gob.mx/oip/2017/A121/FXXXIII/IAT_E_S_2017.xlsx</t>
  </si>
  <si>
    <t>Software</t>
  </si>
  <si>
    <t>Activos intangibles</t>
  </si>
  <si>
    <t>Inversión pública</t>
  </si>
  <si>
    <t>Obra pública en bienes de dominio público</t>
  </si>
  <si>
    <t>Edificación no habitacional</t>
  </si>
  <si>
    <t>Licencias informáticas e intelectuales</t>
  </si>
  <si>
    <t>Servicios de consultoría administrativa, procesos, técnica y en tecnologías de la información</t>
  </si>
  <si>
    <t>Fecha de actualización: 30/Junio/2018</t>
  </si>
  <si>
    <t>Para este segundo trimestre, se realizaron las modificación al presupuesto autorizado conforme a los recursos establecidos en el artículo 14, fracción II del Decreto por el que se expide el Presupuesto de Egresos de la ciudad de México para el Ejercicio Fiscal 2018, que fueron autorizados a la Secretaría de Educación $277,000,000.00, así mismo la Comisión para la Reconstrucción, Recuperación y Transformación de la Ciudad de México en una CDMX cada vez más Resiliente, autorizo las acciones o proyectos, de los cuales a la fecha no se han ejercidos los recursos.</t>
  </si>
  <si>
    <t>Fecha de validación: 16/Julio/2018</t>
  </si>
  <si>
    <t>http://www.data.educacion.cdmx.gob.mx/oip/2018/121/31/Financieros/IAT_E_M_2018.xlsx</t>
  </si>
  <si>
    <t>http://www.data.educacion.cdmx.gob.mx/oip/2018/121/31/Financieros/IAT_E_J_2018.xlsx</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</si>
</sst>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_ ;\-#,##0.00\ "/>
  </numFmts>
  <fonts count="50">
    <font>
      <sz val="11"/>
      <color theme="1"/>
      <name val="Calibri"/>
      <family val="2"/>
    </font>
    <font>
      <sz val="11"/>
      <color indexed="8"/>
      <name val="Calibri"/>
      <family val="2"/>
    </font>
    <font>
      <b/>
      <sz val="9"/>
      <color indexed="8"/>
      <name val="Calibri"/>
      <family val="2"/>
    </font>
    <font>
      <b/>
      <sz val="10"/>
      <color indexed="8"/>
      <name val="Calibri"/>
      <family val="2"/>
    </font>
    <font>
      <u val="single"/>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35"/>
      <color indexed="12"/>
      <name val="Calibri"/>
      <family val="2"/>
    </font>
    <font>
      <u val="single"/>
      <sz val="2.7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10"/>
      <color indexed="8"/>
      <name val="Calibri"/>
      <family val="2"/>
    </font>
    <font>
      <b/>
      <sz val="12"/>
      <color indexed="8"/>
      <name val="Calibri"/>
      <family val="2"/>
    </font>
    <font>
      <u val="single"/>
      <sz val="9"/>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2.7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sz val="10"/>
      <color theme="1"/>
      <name val="Calibri"/>
      <family val="2"/>
    </font>
    <font>
      <b/>
      <sz val="12"/>
      <color theme="1"/>
      <name val="Calibri"/>
      <family val="2"/>
    </font>
    <font>
      <b/>
      <sz val="9"/>
      <color theme="1"/>
      <name val="Calibri"/>
      <family val="2"/>
    </font>
    <font>
      <u val="single"/>
      <sz val="9"/>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05">
    <xf numFmtId="0" fontId="0" fillId="0" borderId="0" xfId="0" applyFont="1" applyAlignment="1">
      <alignment/>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0" xfId="0" applyFont="1" applyAlignment="1">
      <alignment/>
    </xf>
    <xf numFmtId="0" fontId="0" fillId="0" borderId="10" xfId="0" applyBorder="1" applyAlignment="1">
      <alignment/>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43" fontId="45" fillId="0" borderId="10" xfId="49" applyFont="1" applyBorder="1" applyAlignment="1">
      <alignment horizontal="center" vertical="center" wrapText="1"/>
    </xf>
    <xf numFmtId="43" fontId="0" fillId="0" borderId="10" xfId="49" applyFont="1" applyBorder="1" applyAlignment="1">
      <alignment horizontal="center" vertical="center"/>
    </xf>
    <xf numFmtId="43" fontId="0" fillId="0" borderId="0" xfId="49" applyFont="1" applyAlignment="1">
      <alignment/>
    </xf>
    <xf numFmtId="0" fontId="0" fillId="0" borderId="0" xfId="0" applyBorder="1" applyAlignment="1">
      <alignment/>
    </xf>
    <xf numFmtId="43" fontId="0" fillId="0" borderId="10" xfId="49" applyFont="1" applyBorder="1" applyAlignment="1">
      <alignment horizontal="center" vertical="center"/>
    </xf>
    <xf numFmtId="43" fontId="0" fillId="0" borderId="0" xfId="49" applyFont="1" applyAlignment="1">
      <alignment/>
    </xf>
    <xf numFmtId="43" fontId="0" fillId="0" borderId="0" xfId="49" applyFont="1" applyBorder="1" applyAlignment="1">
      <alignment/>
    </xf>
    <xf numFmtId="43" fontId="45" fillId="0" borderId="10" xfId="49" applyFont="1" applyBorder="1" applyAlignment="1">
      <alignment vertical="center" wrapText="1"/>
    </xf>
    <xf numFmtId="0" fontId="45" fillId="0" borderId="10" xfId="0" applyFont="1" applyBorder="1" applyAlignment="1">
      <alignment horizontal="center" vertical="center" wrapText="1"/>
    </xf>
    <xf numFmtId="43" fontId="45" fillId="0" borderId="10" xfId="49" applyFont="1" applyBorder="1" applyAlignment="1">
      <alignment horizontal="center" vertical="center" wrapText="1"/>
    </xf>
    <xf numFmtId="0" fontId="0" fillId="0" borderId="10" xfId="0" applyBorder="1" applyAlignment="1">
      <alignment horizontal="center" vertical="center"/>
    </xf>
    <xf numFmtId="43" fontId="0" fillId="0" borderId="10" xfId="49" applyFont="1" applyBorder="1" applyAlignment="1">
      <alignment horizontal="center" vertical="center"/>
    </xf>
    <xf numFmtId="0" fontId="45" fillId="0" borderId="10" xfId="0" applyFont="1" applyBorder="1" applyAlignment="1">
      <alignment vertical="center" wrapText="1"/>
    </xf>
    <xf numFmtId="0" fontId="45" fillId="0" borderId="11" xfId="0" applyFont="1" applyBorder="1" applyAlignment="1">
      <alignment horizontal="center" vertical="center" wrapText="1"/>
    </xf>
    <xf numFmtId="43" fontId="45" fillId="0" borderId="11" xfId="49" applyFont="1" applyBorder="1" applyAlignment="1">
      <alignment horizontal="center" vertical="center" wrapText="1"/>
    </xf>
    <xf numFmtId="43" fontId="45" fillId="0" borderId="10" xfId="49" applyFont="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Fill="1" applyBorder="1" applyAlignment="1">
      <alignment horizontal="center" vertical="center" wrapText="1"/>
    </xf>
    <xf numFmtId="43" fontId="45" fillId="0" borderId="10" xfId="49"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43" fontId="45" fillId="0" borderId="10" xfId="49" applyFont="1" applyFill="1" applyBorder="1" applyAlignment="1">
      <alignment horizontal="center" vertical="center" wrapText="1"/>
    </xf>
    <xf numFmtId="43" fontId="45" fillId="0" borderId="11" xfId="49" applyFont="1" applyFill="1" applyBorder="1" applyAlignment="1">
      <alignment horizontal="center" vertical="center" wrapText="1"/>
    </xf>
    <xf numFmtId="0" fontId="45" fillId="0" borderId="10" xfId="0" applyFont="1" applyBorder="1" applyAlignment="1">
      <alignment horizontal="center" vertical="center" wrapText="1"/>
    </xf>
    <xf numFmtId="43" fontId="45" fillId="0" borderId="12" xfId="49" applyFont="1" applyBorder="1" applyAlignment="1">
      <alignment horizontal="center" vertical="center" wrapText="1"/>
    </xf>
    <xf numFmtId="43" fontId="45" fillId="0" borderId="10" xfId="49" applyFont="1" applyBorder="1" applyAlignment="1">
      <alignment horizontal="center" vertical="center" wrapText="1"/>
    </xf>
    <xf numFmtId="0" fontId="45" fillId="0" borderId="10" xfId="0" applyFont="1" applyBorder="1" applyAlignment="1">
      <alignment horizontal="center" vertical="center" wrapText="1"/>
    </xf>
    <xf numFmtId="43" fontId="45" fillId="0" borderId="10" xfId="49" applyFont="1" applyBorder="1" applyAlignment="1">
      <alignment horizontal="center" vertical="center" wrapText="1"/>
    </xf>
    <xf numFmtId="0" fontId="0" fillId="0" borderId="10" xfId="0" applyBorder="1" applyAlignment="1">
      <alignment horizontal="center" vertical="center"/>
    </xf>
    <xf numFmtId="43" fontId="0" fillId="0" borderId="10" xfId="49" applyFont="1" applyBorder="1" applyAlignment="1">
      <alignment horizontal="center" vertical="center"/>
    </xf>
    <xf numFmtId="166" fontId="45" fillId="0" borderId="10" xfId="49" applyNumberFormat="1" applyFont="1" applyBorder="1" applyAlignment="1">
      <alignment horizontal="right" vertical="center" wrapText="1"/>
    </xf>
    <xf numFmtId="43" fontId="45" fillId="0" borderId="11" xfId="49" applyFont="1" applyBorder="1" applyAlignment="1">
      <alignment vertical="center" wrapText="1"/>
    </xf>
    <xf numFmtId="0" fontId="45" fillId="0" borderId="10" xfId="0" applyFont="1" applyFill="1" applyBorder="1" applyAlignment="1">
      <alignment vertical="center" wrapText="1"/>
    </xf>
    <xf numFmtId="0" fontId="45" fillId="0" borderId="10" xfId="0" applyFont="1" applyBorder="1" applyAlignment="1">
      <alignment horizontal="center" vertical="center" wrapText="1"/>
    </xf>
    <xf numFmtId="0" fontId="45" fillId="0" borderId="12" xfId="0" applyFont="1" applyFill="1" applyBorder="1" applyAlignment="1">
      <alignment horizontal="center" vertical="center" wrapText="1"/>
    </xf>
    <xf numFmtId="166" fontId="45" fillId="0" borderId="10" xfId="49" applyNumberFormat="1" applyFont="1" applyFill="1" applyBorder="1" applyAlignment="1">
      <alignment horizontal="right" vertical="center" wrapText="1"/>
    </xf>
    <xf numFmtId="43" fontId="45" fillId="0" borderId="11" xfId="49" applyFont="1" applyFill="1" applyBorder="1" applyAlignment="1">
      <alignment vertical="center" wrapText="1"/>
    </xf>
    <xf numFmtId="43" fontId="45" fillId="0" borderId="12" xfId="49" applyFont="1" applyFill="1" applyBorder="1" applyAlignment="1">
      <alignment vertical="center" wrapText="1"/>
    </xf>
    <xf numFmtId="0" fontId="45" fillId="0" borderId="12" xfId="0" applyFont="1" applyFill="1" applyBorder="1" applyAlignment="1">
      <alignment horizontal="center" vertical="center" wrapText="1"/>
    </xf>
    <xf numFmtId="0" fontId="45" fillId="0" borderId="11" xfId="0" applyFont="1" applyFill="1" applyBorder="1" applyAlignment="1">
      <alignment horizontal="center" vertical="center" wrapText="1"/>
    </xf>
    <xf numFmtId="43" fontId="45" fillId="0" borderId="12" xfId="49" applyFont="1" applyFill="1" applyBorder="1" applyAlignment="1">
      <alignment horizontal="center" vertical="center" wrapText="1"/>
    </xf>
    <xf numFmtId="43" fontId="45" fillId="0" borderId="11" xfId="49" applyFont="1" applyFill="1" applyBorder="1" applyAlignment="1">
      <alignment horizontal="center" vertical="center" wrapText="1"/>
    </xf>
    <xf numFmtId="0" fontId="45" fillId="0" borderId="13" xfId="0" applyFont="1" applyFill="1" applyBorder="1" applyAlignment="1">
      <alignment horizontal="center" vertical="center" wrapText="1"/>
    </xf>
    <xf numFmtId="43" fontId="45" fillId="0" borderId="13" xfId="49" applyFont="1" applyFill="1" applyBorder="1" applyAlignment="1">
      <alignment horizontal="center" vertical="center" wrapText="1"/>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7" fillId="0" borderId="14" xfId="0" applyFont="1" applyBorder="1" applyAlignment="1">
      <alignment horizontal="center"/>
    </xf>
    <xf numFmtId="0" fontId="45" fillId="0" borderId="10" xfId="0" applyFont="1" applyBorder="1" applyAlignment="1">
      <alignment horizontal="center" vertical="center"/>
    </xf>
    <xf numFmtId="0" fontId="48" fillId="0" borderId="10" xfId="0" applyFont="1" applyBorder="1" applyAlignment="1">
      <alignment horizontal="center" vertical="center" wrapText="1"/>
    </xf>
    <xf numFmtId="43" fontId="45" fillId="0" borderId="12" xfId="49" applyFont="1" applyBorder="1" applyAlignment="1">
      <alignment horizontal="center" vertical="center" wrapText="1"/>
    </xf>
    <xf numFmtId="43" fontId="45" fillId="0" borderId="13" xfId="49" applyFont="1" applyBorder="1" applyAlignment="1">
      <alignment horizontal="center" vertical="center" wrapText="1"/>
    </xf>
    <xf numFmtId="43" fontId="45" fillId="0" borderId="11" xfId="49" applyFont="1" applyBorder="1" applyAlignment="1">
      <alignment horizontal="center" vertical="center" wrapText="1"/>
    </xf>
    <xf numFmtId="0" fontId="35" fillId="0" borderId="12" xfId="46" applyBorder="1" applyAlignment="1" applyProtection="1">
      <alignment horizontal="center" vertical="center" wrapText="1"/>
      <protection/>
    </xf>
    <xf numFmtId="0" fontId="35" fillId="0" borderId="13" xfId="46" applyBorder="1" applyAlignment="1" applyProtection="1">
      <alignment horizontal="center" vertical="center" wrapText="1"/>
      <protection/>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9" fillId="0" borderId="12" xfId="46" applyFont="1" applyFill="1" applyBorder="1" applyAlignment="1" applyProtection="1">
      <alignment horizontal="center" vertical="center" wrapText="1"/>
      <protection/>
    </xf>
    <xf numFmtId="0" fontId="49" fillId="0" borderId="13" xfId="46" applyFont="1" applyFill="1" applyBorder="1" applyAlignment="1" applyProtection="1">
      <alignment horizontal="center" vertical="center" wrapText="1"/>
      <protection/>
    </xf>
    <xf numFmtId="0" fontId="49" fillId="0" borderId="11" xfId="46" applyFont="1" applyFill="1" applyBorder="1" applyAlignment="1" applyProtection="1">
      <alignment horizontal="center" vertical="center" wrapText="1"/>
      <protection/>
    </xf>
    <xf numFmtId="0" fontId="35" fillId="0" borderId="12" xfId="46" applyFill="1" applyBorder="1" applyAlignment="1" applyProtection="1">
      <alignment horizontal="center" vertical="center" wrapText="1"/>
      <protection/>
    </xf>
    <xf numFmtId="0" fontId="35" fillId="0" borderId="11" xfId="46" applyBorder="1" applyAlignment="1" applyProtection="1">
      <alignment horizontal="center" vertical="center" wrapText="1"/>
      <protection/>
    </xf>
    <xf numFmtId="0" fontId="49" fillId="0" borderId="12" xfId="46" applyFont="1" applyBorder="1" applyAlignment="1" applyProtection="1">
      <alignment horizontal="center" vertical="center" wrapText="1"/>
      <protection/>
    </xf>
    <xf numFmtId="0" fontId="49" fillId="0" borderId="13" xfId="46" applyFont="1" applyBorder="1" applyAlignment="1" applyProtection="1">
      <alignment horizontal="center" vertical="center" wrapText="1"/>
      <protection/>
    </xf>
    <xf numFmtId="0" fontId="49" fillId="0" borderId="11" xfId="46" applyFont="1" applyBorder="1" applyAlignment="1" applyProtection="1">
      <alignment horizontal="center" vertical="center" wrapText="1"/>
      <protection/>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justify" vertical="center" wrapText="1"/>
    </xf>
    <xf numFmtId="0" fontId="45" fillId="0" borderId="13" xfId="0" applyFont="1" applyBorder="1" applyAlignment="1">
      <alignment horizontal="justify" vertical="center" wrapText="1"/>
    </xf>
    <xf numFmtId="0" fontId="45" fillId="0" borderId="11" xfId="0" applyFont="1" applyBorder="1" applyAlignment="1">
      <alignment horizontal="justify" vertical="center" wrapText="1"/>
    </xf>
    <xf numFmtId="0" fontId="35" fillId="0" borderId="13" xfId="46" applyFill="1" applyBorder="1" applyAlignment="1" applyProtection="1">
      <alignment horizontal="center" vertical="center" wrapText="1"/>
      <protection/>
    </xf>
    <xf numFmtId="0" fontId="35" fillId="0" borderId="11" xfId="46" applyFill="1" applyBorder="1" applyAlignment="1" applyProtection="1">
      <alignment horizontal="center" vertical="center" wrapText="1"/>
      <protection/>
    </xf>
    <xf numFmtId="0" fontId="35" fillId="0" borderId="12" xfId="46" applyBorder="1" applyAlignment="1" applyProtection="1">
      <alignment horizontal="center" vertical="center"/>
      <protection/>
    </xf>
    <xf numFmtId="0" fontId="35" fillId="0" borderId="13" xfId="46" applyBorder="1" applyAlignment="1" applyProtection="1">
      <alignment horizontal="center" vertical="center"/>
      <protection/>
    </xf>
    <xf numFmtId="0" fontId="35" fillId="0" borderId="11" xfId="46" applyBorder="1" applyAlignment="1" applyProtection="1">
      <alignment horizontal="center" vertical="center"/>
      <protection/>
    </xf>
    <xf numFmtId="43" fontId="0" fillId="0" borderId="12" xfId="49" applyFont="1" applyBorder="1" applyAlignment="1">
      <alignment horizontal="center" vertical="center" wrapText="1"/>
    </xf>
    <xf numFmtId="43" fontId="0" fillId="0" borderId="13" xfId="49" applyFont="1" applyBorder="1" applyAlignment="1">
      <alignment horizontal="center" vertical="center" wrapText="1"/>
    </xf>
    <xf numFmtId="43" fontId="0" fillId="0" borderId="11" xfId="49"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43" fontId="45" fillId="0" borderId="10" xfId="49" applyFont="1" applyBorder="1" applyAlignment="1">
      <alignment horizontal="center" vertical="center" wrapText="1"/>
    </xf>
    <xf numFmtId="0" fontId="0" fillId="0" borderId="10" xfId="0" applyBorder="1" applyAlignment="1">
      <alignment horizontal="center" vertical="center"/>
    </xf>
    <xf numFmtId="43" fontId="0" fillId="0" borderId="10" xfId="49" applyFont="1" applyBorder="1" applyAlignment="1">
      <alignment horizontal="center" vertical="center"/>
    </xf>
    <xf numFmtId="0" fontId="0" fillId="0" borderId="10" xfId="0" applyBorder="1" applyAlignment="1">
      <alignment horizontal="center" vertical="center" wrapText="1"/>
    </xf>
    <xf numFmtId="4" fontId="0" fillId="0" borderId="10" xfId="0" applyNumberFormat="1" applyBorder="1" applyAlignment="1">
      <alignment horizontal="center" vertical="center"/>
    </xf>
    <xf numFmtId="4" fontId="0" fillId="0" borderId="10" xfId="0" applyNumberForma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finanzas.cdmx.gob.mx/documentos/iapp.html" TargetMode="External" /><Relationship Id="rId2" Type="http://schemas.openxmlformats.org/officeDocument/2006/relationships/hyperlink" Target="https://data.finanzas.cdmx.gob.mx/menu_transparencia/lgcg/index.html" TargetMode="External" /><Relationship Id="rId3" Type="http://schemas.openxmlformats.org/officeDocument/2006/relationships/hyperlink" Target="https://data.finanzas.cdmx.gob.mx/documentos/iapp.html" TargetMode="External" /><Relationship Id="rId4" Type="http://schemas.openxmlformats.org/officeDocument/2006/relationships/hyperlink" Target="https://data.finanzas.cdmx.gob.mx/menu_transparencia/lgcg/index.html" TargetMode="External" /><Relationship Id="rId5" Type="http://schemas.openxmlformats.org/officeDocument/2006/relationships/hyperlink" Target="http://www.data.educacion.cdmx.gob.mx/oip/2018/121/31/Financieros/IAT_E_M_2018.xlsx" TargetMode="External" /><Relationship Id="rId6" Type="http://schemas.openxmlformats.org/officeDocument/2006/relationships/hyperlink" Target="http://www.data.educacion.cdmx.gob.mx/oip/2018/121/31/Financieros/IAT_E_J_2018.xlsx"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ata.finanzas.cdmx.gob.mx/documentos/iapp.html" TargetMode="External" /><Relationship Id="rId2" Type="http://schemas.openxmlformats.org/officeDocument/2006/relationships/hyperlink" Target="https://data.finanzas.cdmx.gob.mx/menu_transparencia/lgcg/index.html" TargetMode="External" /><Relationship Id="rId3" Type="http://schemas.openxmlformats.org/officeDocument/2006/relationships/hyperlink" Target="https://data.finanzas.cdmx.gob.mx/documentos/iapp.html" TargetMode="External" /><Relationship Id="rId4" Type="http://schemas.openxmlformats.org/officeDocument/2006/relationships/hyperlink" Target="https://data.finanzas.cdmx.gob.mx/menu_transparencia/lgcg/index.html" TargetMode="External" /><Relationship Id="rId5" Type="http://schemas.openxmlformats.org/officeDocument/2006/relationships/hyperlink" Target="RF/Art&#237;culo%20121/Formato%2033_LTAIPRC_Art_121_Fr_XXXIII/2017/Formatos_IAT_E-M_%202017.xlsx" TargetMode="External" /><Relationship Id="rId6" Type="http://schemas.openxmlformats.org/officeDocument/2006/relationships/hyperlink" Target="http://www.data.educacion.cdmx.gob.mx/oip/2017/A121/FXXXIII/IAT_E_J_2017.xlsx" TargetMode="External" /><Relationship Id="rId7" Type="http://schemas.openxmlformats.org/officeDocument/2006/relationships/hyperlink" Target="http://www.data.educacion.cdmx.gob.mx/oip/2017/A121/FXXXIII/IAT_E_M_2017.xlsx" TargetMode="External" /><Relationship Id="rId8" Type="http://schemas.openxmlformats.org/officeDocument/2006/relationships/hyperlink" Target="https://data.finanzas.cdmx.gob.mx/documentos/iapp.html" TargetMode="External" /><Relationship Id="rId9" Type="http://schemas.openxmlformats.org/officeDocument/2006/relationships/hyperlink" Target="https://data.finanzas.cdmx.gob.mx/menu_transparencia/lgcg/index.html" TargetMode="External" /><Relationship Id="rId10" Type="http://schemas.openxmlformats.org/officeDocument/2006/relationships/hyperlink" Target="http://www.data.educacion.cdmx.gob.mx/oip/2017/A121/FXXI/IAT_E_D_2017.xlsx" TargetMode="External" /><Relationship Id="rId11" Type="http://schemas.openxmlformats.org/officeDocument/2006/relationships/hyperlink" Target="https://data.finanzas.cdmx.gob.mx/documentos/iapp.html" TargetMode="External" /><Relationship Id="rId12" Type="http://schemas.openxmlformats.org/officeDocument/2006/relationships/hyperlink" Target="https://data.finanzas.cdmx.gob.mx/menu_transparencia/lgcg/index.html" TargetMode="External" /><Relationship Id="rId13" Type="http://schemas.openxmlformats.org/officeDocument/2006/relationships/hyperlink" Target="2017\Formatos_IAT_E-S_%202017.xlsx" TargetMode="External" /><Relationship Id="rId14" Type="http://schemas.openxmlformats.org/officeDocument/2006/relationships/hyperlink" Target="http://www.data.educacion.cdmx.gob.mx/oip/2017/A121/FXXXIII/IAT_E_S_2017.xlsx" TargetMode="External" /><Relationship Id="rId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data.finanzas.cdmx.gob.mx/documentos/iapp.html" TargetMode="External" /><Relationship Id="rId2" Type="http://schemas.openxmlformats.org/officeDocument/2006/relationships/hyperlink" Target="https://data.finanzas.cdmx.gob.mx/menu_transparencia/lgcg/index.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data.finanzas.cdmx.gob.mx/documentos/iapp.html" TargetMode="External" /><Relationship Id="rId2" Type="http://schemas.openxmlformats.org/officeDocument/2006/relationships/hyperlink" Target="https://data.finanzas.cdmx.gob.mx/menu_transparencia/lgcg/index.html"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data.finanzas.cdmx.gob.mx/documentos/iapp.html" TargetMode="External" /><Relationship Id="rId2" Type="http://schemas.openxmlformats.org/officeDocument/2006/relationships/hyperlink" Target="https://data.finanzas.cdmx.gob.mx/menu_transparencia/lgcg/index.html"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224"/>
  <sheetViews>
    <sheetView tabSelected="1" zoomScale="40" zoomScaleNormal="40" zoomScalePageLayoutView="0" workbookViewId="0" topLeftCell="A113">
      <selection activeCell="S113" sqref="S113:S218"/>
    </sheetView>
  </sheetViews>
  <sheetFormatPr defaultColWidth="11.421875" defaultRowHeight="15"/>
  <cols>
    <col min="1" max="1" width="8.421875" style="0" customWidth="1"/>
    <col min="2" max="2" width="10.28125" style="0" customWidth="1"/>
    <col min="4" max="4" width="12.28125" style="0" customWidth="1"/>
    <col min="5" max="5" width="21.421875" style="14" bestFit="1" customWidth="1"/>
    <col min="6" max="6" width="23.00390625" style="14" bestFit="1" customWidth="1"/>
    <col min="7" max="7" width="20.57421875" style="14" bestFit="1" customWidth="1"/>
    <col min="9" max="9" width="12.28125" style="0" customWidth="1"/>
    <col min="10" max="10" width="19.140625" style="14" bestFit="1" customWidth="1"/>
    <col min="11" max="11" width="20.421875" style="14" bestFit="1" customWidth="1"/>
    <col min="12" max="12" width="20.57421875" style="14" bestFit="1" customWidth="1"/>
    <col min="14" max="14" width="12.421875" style="0" customWidth="1"/>
    <col min="15" max="15" width="17.7109375" style="14" bestFit="1" customWidth="1"/>
    <col min="16" max="16" width="20.421875" style="14" customWidth="1"/>
    <col min="17" max="17" width="17.140625" style="14" bestFit="1" customWidth="1"/>
    <col min="18" max="18" width="15.00390625" style="0" customWidth="1"/>
    <col min="19" max="19" width="19.140625" style="0" customWidth="1"/>
    <col min="20" max="20" width="16.7109375" style="0" customWidth="1"/>
    <col min="21" max="21" width="16.8515625" style="0" customWidth="1"/>
    <col min="22" max="22" width="32.57421875" style="0" customWidth="1"/>
    <col min="23" max="23" width="31.8515625" style="0" customWidth="1"/>
  </cols>
  <sheetData>
    <row r="1" spans="1:22" ht="15">
      <c r="A1" s="61" t="s">
        <v>26</v>
      </c>
      <c r="B1" s="61"/>
      <c r="C1" s="61"/>
      <c r="D1" s="61"/>
      <c r="E1" s="61"/>
      <c r="F1" s="61"/>
      <c r="G1" s="61"/>
      <c r="H1" s="61"/>
      <c r="I1" s="61"/>
      <c r="J1" s="61"/>
      <c r="K1" s="61"/>
      <c r="L1" s="61"/>
      <c r="M1" s="61"/>
      <c r="N1" s="61"/>
      <c r="O1" s="61"/>
      <c r="P1" s="61"/>
      <c r="Q1" s="61"/>
      <c r="R1" s="61"/>
      <c r="S1" s="61"/>
      <c r="T1" s="61"/>
      <c r="U1" s="61"/>
      <c r="V1" s="61"/>
    </row>
    <row r="2" spans="1:23" ht="24.75" customHeight="1">
      <c r="A2" s="62" t="s">
        <v>0</v>
      </c>
      <c r="B2" s="60" t="s">
        <v>1</v>
      </c>
      <c r="C2" s="63" t="s">
        <v>2</v>
      </c>
      <c r="D2" s="63"/>
      <c r="E2" s="63"/>
      <c r="F2" s="63"/>
      <c r="G2" s="63"/>
      <c r="H2" s="63" t="s">
        <v>8</v>
      </c>
      <c r="I2" s="63"/>
      <c r="J2" s="63"/>
      <c r="K2" s="63"/>
      <c r="L2" s="63"/>
      <c r="M2" s="63" t="s">
        <v>14</v>
      </c>
      <c r="N2" s="63"/>
      <c r="O2" s="63"/>
      <c r="P2" s="63"/>
      <c r="Q2" s="63"/>
      <c r="R2" s="60" t="s">
        <v>20</v>
      </c>
      <c r="S2" s="60" t="s">
        <v>21</v>
      </c>
      <c r="T2" s="60" t="s">
        <v>22</v>
      </c>
      <c r="U2" s="60" t="s">
        <v>23</v>
      </c>
      <c r="V2" s="60" t="s">
        <v>24</v>
      </c>
      <c r="W2" s="60" t="s">
        <v>27</v>
      </c>
    </row>
    <row r="3" spans="1:23" ht="24">
      <c r="A3" s="62"/>
      <c r="B3" s="60"/>
      <c r="C3" s="36" t="s">
        <v>3</v>
      </c>
      <c r="D3" s="36" t="s">
        <v>4</v>
      </c>
      <c r="E3" s="37" t="s">
        <v>5</v>
      </c>
      <c r="F3" s="37" t="s">
        <v>6</v>
      </c>
      <c r="G3" s="37" t="s">
        <v>7</v>
      </c>
      <c r="H3" s="36" t="s">
        <v>9</v>
      </c>
      <c r="I3" s="36" t="s">
        <v>10</v>
      </c>
      <c r="J3" s="37" t="s">
        <v>11</v>
      </c>
      <c r="K3" s="37" t="s">
        <v>12</v>
      </c>
      <c r="L3" s="37" t="s">
        <v>13</v>
      </c>
      <c r="M3" s="36" t="s">
        <v>15</v>
      </c>
      <c r="N3" s="36" t="s">
        <v>16</v>
      </c>
      <c r="O3" s="37" t="s">
        <v>17</v>
      </c>
      <c r="P3" s="37" t="s">
        <v>18</v>
      </c>
      <c r="Q3" s="37" t="s">
        <v>19</v>
      </c>
      <c r="R3" s="60"/>
      <c r="S3" s="60"/>
      <c r="T3" s="60"/>
      <c r="U3" s="60"/>
      <c r="V3" s="60"/>
      <c r="W3" s="60"/>
    </row>
    <row r="4" spans="1:23" ht="36" customHeight="1">
      <c r="A4" s="57">
        <v>2018</v>
      </c>
      <c r="B4" s="48" t="s">
        <v>213</v>
      </c>
      <c r="C4" s="48">
        <v>1000</v>
      </c>
      <c r="D4" s="48" t="s">
        <v>28</v>
      </c>
      <c r="E4" s="50">
        <f>SUM(J4:J40)</f>
        <v>291461425</v>
      </c>
      <c r="F4" s="50">
        <f>SUM(K4:K40)</f>
        <v>291461425</v>
      </c>
      <c r="G4" s="50">
        <f>SUM(L4:L40)</f>
        <v>111100454.14</v>
      </c>
      <c r="H4" s="48">
        <v>1100</v>
      </c>
      <c r="I4" s="48" t="s">
        <v>33</v>
      </c>
      <c r="J4" s="50">
        <f>SUM(O4:O5)</f>
        <v>50594651</v>
      </c>
      <c r="K4" s="50">
        <f>SUM(P4:P5)</f>
        <v>51646977</v>
      </c>
      <c r="L4" s="50">
        <f>SUM(Q4:Q5)</f>
        <v>25265379.28</v>
      </c>
      <c r="M4" s="29">
        <v>1131</v>
      </c>
      <c r="N4" s="30" t="s">
        <v>62</v>
      </c>
      <c r="O4" s="45">
        <v>46079083</v>
      </c>
      <c r="P4" s="45">
        <v>47131409</v>
      </c>
      <c r="Q4" s="45">
        <v>23285759.55</v>
      </c>
      <c r="R4" s="57" t="s">
        <v>248</v>
      </c>
      <c r="S4" s="67" t="s">
        <v>251</v>
      </c>
      <c r="T4" s="57" t="s">
        <v>215</v>
      </c>
      <c r="U4" s="57" t="s">
        <v>215</v>
      </c>
      <c r="V4" s="67" t="s">
        <v>184</v>
      </c>
      <c r="W4" s="67" t="s">
        <v>207</v>
      </c>
    </row>
    <row r="5" spans="1:23" ht="36">
      <c r="A5" s="58"/>
      <c r="B5" s="52"/>
      <c r="C5" s="52"/>
      <c r="D5" s="52"/>
      <c r="E5" s="53"/>
      <c r="F5" s="53"/>
      <c r="G5" s="53"/>
      <c r="H5" s="49"/>
      <c r="I5" s="49"/>
      <c r="J5" s="51"/>
      <c r="K5" s="51"/>
      <c r="L5" s="51"/>
      <c r="M5" s="29">
        <v>1132</v>
      </c>
      <c r="N5" s="30" t="s">
        <v>63</v>
      </c>
      <c r="O5" s="45">
        <v>4515568</v>
      </c>
      <c r="P5" s="45">
        <v>4515568</v>
      </c>
      <c r="Q5" s="45">
        <v>1979619.73</v>
      </c>
      <c r="R5" s="58"/>
      <c r="S5" s="68"/>
      <c r="T5" s="58"/>
      <c r="U5" s="58"/>
      <c r="V5" s="68"/>
      <c r="W5" s="68"/>
    </row>
    <row r="6" spans="1:23" ht="36">
      <c r="A6" s="58"/>
      <c r="B6" s="52"/>
      <c r="C6" s="52"/>
      <c r="D6" s="52"/>
      <c r="E6" s="53"/>
      <c r="F6" s="53"/>
      <c r="G6" s="53"/>
      <c r="H6" s="48">
        <v>1200</v>
      </c>
      <c r="I6" s="48" t="s">
        <v>34</v>
      </c>
      <c r="J6" s="50">
        <f>SUM(O6:O8)</f>
        <v>136561208</v>
      </c>
      <c r="K6" s="50">
        <f>SUM(P6:P8)</f>
        <v>135508882</v>
      </c>
      <c r="L6" s="50">
        <f>SUM(Q6:Q8)</f>
        <v>48124418.72</v>
      </c>
      <c r="M6" s="29">
        <v>1211</v>
      </c>
      <c r="N6" s="30" t="s">
        <v>64</v>
      </c>
      <c r="O6" s="45">
        <v>120523825</v>
      </c>
      <c r="P6" s="45">
        <v>120523825</v>
      </c>
      <c r="Q6" s="45">
        <v>40828018</v>
      </c>
      <c r="R6" s="58"/>
      <c r="S6" s="68"/>
      <c r="T6" s="58"/>
      <c r="U6" s="58"/>
      <c r="V6" s="68"/>
      <c r="W6" s="68"/>
    </row>
    <row r="7" spans="1:23" ht="36">
      <c r="A7" s="58"/>
      <c r="B7" s="52"/>
      <c r="C7" s="52"/>
      <c r="D7" s="52"/>
      <c r="E7" s="53"/>
      <c r="F7" s="53"/>
      <c r="G7" s="53"/>
      <c r="H7" s="52"/>
      <c r="I7" s="52"/>
      <c r="J7" s="53"/>
      <c r="K7" s="53"/>
      <c r="L7" s="53"/>
      <c r="M7" s="29">
        <v>1221</v>
      </c>
      <c r="N7" s="30" t="s">
        <v>65</v>
      </c>
      <c r="O7" s="45">
        <v>15838383</v>
      </c>
      <c r="P7" s="45">
        <v>14786057</v>
      </c>
      <c r="Q7" s="45">
        <v>7264400.72</v>
      </c>
      <c r="R7" s="58"/>
      <c r="S7" s="68"/>
      <c r="T7" s="58"/>
      <c r="U7" s="58"/>
      <c r="V7" s="68"/>
      <c r="W7" s="68"/>
    </row>
    <row r="8" spans="1:23" ht="36">
      <c r="A8" s="58"/>
      <c r="B8" s="52"/>
      <c r="C8" s="52"/>
      <c r="D8" s="52"/>
      <c r="E8" s="53"/>
      <c r="F8" s="53"/>
      <c r="G8" s="53"/>
      <c r="H8" s="49"/>
      <c r="I8" s="49"/>
      <c r="J8" s="51"/>
      <c r="K8" s="51"/>
      <c r="L8" s="51"/>
      <c r="M8" s="29">
        <v>1231</v>
      </c>
      <c r="N8" s="30" t="s">
        <v>189</v>
      </c>
      <c r="O8" s="45">
        <v>199000</v>
      </c>
      <c r="P8" s="45">
        <v>199000</v>
      </c>
      <c r="Q8" s="45">
        <v>32000</v>
      </c>
      <c r="R8" s="58"/>
      <c r="S8" s="68"/>
      <c r="T8" s="58"/>
      <c r="U8" s="58"/>
      <c r="V8" s="68"/>
      <c r="W8" s="68"/>
    </row>
    <row r="9" spans="1:23" ht="60">
      <c r="A9" s="58"/>
      <c r="B9" s="52"/>
      <c r="C9" s="52"/>
      <c r="D9" s="52"/>
      <c r="E9" s="53"/>
      <c r="F9" s="53"/>
      <c r="G9" s="53"/>
      <c r="H9" s="48">
        <v>1300</v>
      </c>
      <c r="I9" s="48" t="s">
        <v>35</v>
      </c>
      <c r="J9" s="50">
        <f>SUM(O9:O15)</f>
        <v>16272463</v>
      </c>
      <c r="K9" s="50">
        <f>SUM(P9:P15)</f>
        <v>16227035.000000002</v>
      </c>
      <c r="L9" s="50">
        <f>SUM(Q9:Q15)</f>
        <v>3389671.3099999996</v>
      </c>
      <c r="M9" s="29">
        <v>1311</v>
      </c>
      <c r="N9" s="30" t="s">
        <v>66</v>
      </c>
      <c r="O9" s="45">
        <v>477100</v>
      </c>
      <c r="P9" s="45">
        <v>477100</v>
      </c>
      <c r="Q9" s="45">
        <v>242044.83000000002</v>
      </c>
      <c r="R9" s="58"/>
      <c r="S9" s="68"/>
      <c r="T9" s="58"/>
      <c r="U9" s="58"/>
      <c r="V9" s="68"/>
      <c r="W9" s="68"/>
    </row>
    <row r="10" spans="1:23" ht="24">
      <c r="A10" s="58"/>
      <c r="B10" s="52"/>
      <c r="C10" s="52"/>
      <c r="D10" s="52"/>
      <c r="E10" s="53"/>
      <c r="F10" s="53"/>
      <c r="G10" s="53"/>
      <c r="H10" s="52"/>
      <c r="I10" s="52"/>
      <c r="J10" s="53"/>
      <c r="K10" s="53"/>
      <c r="L10" s="53"/>
      <c r="M10" s="29">
        <v>1321</v>
      </c>
      <c r="N10" s="30" t="s">
        <v>67</v>
      </c>
      <c r="O10" s="45">
        <v>1696185</v>
      </c>
      <c r="P10" s="45">
        <v>1696185</v>
      </c>
      <c r="Q10" s="45">
        <v>680266.2699999998</v>
      </c>
      <c r="R10" s="58"/>
      <c r="S10" s="68"/>
      <c r="T10" s="58"/>
      <c r="U10" s="58"/>
      <c r="V10" s="68"/>
      <c r="W10" s="68"/>
    </row>
    <row r="11" spans="1:23" ht="24">
      <c r="A11" s="58"/>
      <c r="B11" s="52"/>
      <c r="C11" s="52"/>
      <c r="D11" s="52"/>
      <c r="E11" s="53"/>
      <c r="F11" s="53"/>
      <c r="G11" s="53"/>
      <c r="H11" s="52"/>
      <c r="I11" s="52"/>
      <c r="J11" s="53"/>
      <c r="K11" s="53"/>
      <c r="L11" s="53"/>
      <c r="M11" s="29">
        <v>1323</v>
      </c>
      <c r="N11" s="30" t="s">
        <v>68</v>
      </c>
      <c r="O11" s="45">
        <v>9802192</v>
      </c>
      <c r="P11" s="45">
        <v>9756764.000000002</v>
      </c>
      <c r="Q11" s="45">
        <v>23422.29</v>
      </c>
      <c r="R11" s="58"/>
      <c r="S11" s="68"/>
      <c r="T11" s="58"/>
      <c r="U11" s="58"/>
      <c r="V11" s="68"/>
      <c r="W11" s="68"/>
    </row>
    <row r="12" spans="1:23" ht="24">
      <c r="A12" s="58"/>
      <c r="B12" s="52"/>
      <c r="C12" s="52"/>
      <c r="D12" s="52"/>
      <c r="E12" s="53"/>
      <c r="F12" s="53"/>
      <c r="G12" s="53"/>
      <c r="H12" s="52"/>
      <c r="I12" s="52"/>
      <c r="J12" s="53"/>
      <c r="K12" s="53"/>
      <c r="L12" s="53"/>
      <c r="M12" s="29">
        <v>1331</v>
      </c>
      <c r="N12" s="30" t="s">
        <v>69</v>
      </c>
      <c r="O12" s="45">
        <v>645172</v>
      </c>
      <c r="P12" s="45">
        <v>645172</v>
      </c>
      <c r="Q12" s="45">
        <v>358715.2</v>
      </c>
      <c r="R12" s="58"/>
      <c r="S12" s="68"/>
      <c r="T12" s="58"/>
      <c r="U12" s="58"/>
      <c r="V12" s="68"/>
      <c r="W12" s="68"/>
    </row>
    <row r="13" spans="1:23" ht="24">
      <c r="A13" s="58"/>
      <c r="B13" s="52"/>
      <c r="C13" s="52"/>
      <c r="D13" s="52"/>
      <c r="E13" s="53"/>
      <c r="F13" s="53"/>
      <c r="G13" s="53"/>
      <c r="H13" s="52"/>
      <c r="I13" s="52"/>
      <c r="J13" s="53"/>
      <c r="K13" s="53"/>
      <c r="L13" s="53"/>
      <c r="M13" s="29">
        <v>1341</v>
      </c>
      <c r="N13" s="30" t="s">
        <v>71</v>
      </c>
      <c r="O13" s="45">
        <v>754040</v>
      </c>
      <c r="P13" s="45">
        <v>754040</v>
      </c>
      <c r="Q13" s="45">
        <v>558246.1699999999</v>
      </c>
      <c r="R13" s="58"/>
      <c r="S13" s="68"/>
      <c r="T13" s="58"/>
      <c r="U13" s="58"/>
      <c r="V13" s="68"/>
      <c r="W13" s="68"/>
    </row>
    <row r="14" spans="1:23" ht="36">
      <c r="A14" s="58"/>
      <c r="B14" s="52"/>
      <c r="C14" s="52"/>
      <c r="D14" s="52"/>
      <c r="E14" s="53"/>
      <c r="F14" s="53"/>
      <c r="G14" s="53"/>
      <c r="H14" s="52"/>
      <c r="I14" s="52"/>
      <c r="J14" s="53"/>
      <c r="K14" s="53"/>
      <c r="L14" s="53"/>
      <c r="M14" s="29">
        <v>1342</v>
      </c>
      <c r="N14" s="30" t="s">
        <v>72</v>
      </c>
      <c r="O14" s="45">
        <v>436326</v>
      </c>
      <c r="P14" s="45">
        <v>436326</v>
      </c>
      <c r="Q14" s="45">
        <v>245100</v>
      </c>
      <c r="R14" s="58"/>
      <c r="S14" s="68"/>
      <c r="T14" s="58"/>
      <c r="U14" s="58"/>
      <c r="V14" s="68"/>
      <c r="W14" s="68"/>
    </row>
    <row r="15" spans="1:23" ht="60">
      <c r="A15" s="58"/>
      <c r="B15" s="52"/>
      <c r="C15" s="52"/>
      <c r="D15" s="52"/>
      <c r="E15" s="53"/>
      <c r="F15" s="53"/>
      <c r="G15" s="53"/>
      <c r="H15" s="49"/>
      <c r="I15" s="49"/>
      <c r="J15" s="51"/>
      <c r="K15" s="51"/>
      <c r="L15" s="51"/>
      <c r="M15" s="29">
        <v>1343</v>
      </c>
      <c r="N15" s="30" t="s">
        <v>73</v>
      </c>
      <c r="O15" s="45">
        <v>2461448</v>
      </c>
      <c r="P15" s="45">
        <v>2461448</v>
      </c>
      <c r="Q15" s="45">
        <v>1281876.5499999998</v>
      </c>
      <c r="R15" s="58"/>
      <c r="S15" s="68"/>
      <c r="T15" s="58"/>
      <c r="U15" s="58"/>
      <c r="V15" s="68"/>
      <c r="W15" s="68"/>
    </row>
    <row r="16" spans="1:23" ht="36">
      <c r="A16" s="58"/>
      <c r="B16" s="52"/>
      <c r="C16" s="52"/>
      <c r="D16" s="52"/>
      <c r="E16" s="53"/>
      <c r="F16" s="53"/>
      <c r="G16" s="53"/>
      <c r="H16" s="48">
        <v>1400</v>
      </c>
      <c r="I16" s="48" t="s">
        <v>36</v>
      </c>
      <c r="J16" s="50">
        <f>SUM(O16:O20)</f>
        <v>19502568</v>
      </c>
      <c r="K16" s="50">
        <f>SUM(P16:P20)</f>
        <v>19502568</v>
      </c>
      <c r="L16" s="50">
        <f>SUM(Q16:Q20)</f>
        <v>5934683.159999999</v>
      </c>
      <c r="M16" s="29">
        <v>1411</v>
      </c>
      <c r="N16" s="30" t="s">
        <v>74</v>
      </c>
      <c r="O16" s="45">
        <v>10178326</v>
      </c>
      <c r="P16" s="45">
        <v>10178326</v>
      </c>
      <c r="Q16" s="45">
        <v>3139324.7199999997</v>
      </c>
      <c r="R16" s="58"/>
      <c r="S16" s="68"/>
      <c r="T16" s="58"/>
      <c r="U16" s="58"/>
      <c r="V16" s="68"/>
      <c r="W16" s="68"/>
    </row>
    <row r="17" spans="1:23" ht="36">
      <c r="A17" s="58"/>
      <c r="B17" s="52"/>
      <c r="C17" s="52"/>
      <c r="D17" s="52"/>
      <c r="E17" s="53"/>
      <c r="F17" s="53"/>
      <c r="G17" s="53"/>
      <c r="H17" s="52"/>
      <c r="I17" s="52"/>
      <c r="J17" s="53"/>
      <c r="K17" s="53"/>
      <c r="L17" s="53"/>
      <c r="M17" s="29">
        <v>1421</v>
      </c>
      <c r="N17" s="30" t="s">
        <v>75</v>
      </c>
      <c r="O17" s="45">
        <v>3680927</v>
      </c>
      <c r="P17" s="45">
        <v>3680927</v>
      </c>
      <c r="Q17" s="45">
        <v>1172816.63</v>
      </c>
      <c r="R17" s="58"/>
      <c r="S17" s="68"/>
      <c r="T17" s="58"/>
      <c r="U17" s="58"/>
      <c r="V17" s="68"/>
      <c r="W17" s="68"/>
    </row>
    <row r="18" spans="1:23" ht="84">
      <c r="A18" s="58"/>
      <c r="B18" s="52"/>
      <c r="C18" s="52"/>
      <c r="D18" s="52"/>
      <c r="E18" s="53"/>
      <c r="F18" s="53"/>
      <c r="G18" s="53"/>
      <c r="H18" s="52"/>
      <c r="I18" s="52"/>
      <c r="J18" s="53"/>
      <c r="K18" s="53"/>
      <c r="L18" s="53"/>
      <c r="M18" s="29">
        <v>1431</v>
      </c>
      <c r="N18" s="30" t="s">
        <v>76</v>
      </c>
      <c r="O18" s="45">
        <v>3182750</v>
      </c>
      <c r="P18" s="45">
        <v>3182750</v>
      </c>
      <c r="Q18" s="45">
        <v>865095.95</v>
      </c>
      <c r="R18" s="58"/>
      <c r="S18" s="68"/>
      <c r="T18" s="58"/>
      <c r="U18" s="58"/>
      <c r="V18" s="68"/>
      <c r="W18" s="68"/>
    </row>
    <row r="19" spans="1:23" ht="36">
      <c r="A19" s="58"/>
      <c r="B19" s="52"/>
      <c r="C19" s="52"/>
      <c r="D19" s="52"/>
      <c r="E19" s="53"/>
      <c r="F19" s="53"/>
      <c r="G19" s="53"/>
      <c r="H19" s="52"/>
      <c r="I19" s="52"/>
      <c r="J19" s="53"/>
      <c r="K19" s="53"/>
      <c r="L19" s="53"/>
      <c r="M19" s="29">
        <v>1441</v>
      </c>
      <c r="N19" s="30" t="s">
        <v>77</v>
      </c>
      <c r="O19" s="45">
        <v>2139735</v>
      </c>
      <c r="P19" s="45">
        <v>2139735</v>
      </c>
      <c r="Q19" s="45">
        <v>641052.59</v>
      </c>
      <c r="R19" s="58"/>
      <c r="S19" s="68"/>
      <c r="T19" s="58"/>
      <c r="U19" s="58"/>
      <c r="V19" s="68"/>
      <c r="W19" s="68"/>
    </row>
    <row r="20" spans="1:23" ht="96">
      <c r="A20" s="58"/>
      <c r="B20" s="52"/>
      <c r="C20" s="52"/>
      <c r="D20" s="52"/>
      <c r="E20" s="53"/>
      <c r="F20" s="53"/>
      <c r="G20" s="53"/>
      <c r="H20" s="49"/>
      <c r="I20" s="49"/>
      <c r="J20" s="51"/>
      <c r="K20" s="51"/>
      <c r="L20" s="51"/>
      <c r="M20" s="29">
        <v>1443</v>
      </c>
      <c r="N20" s="30" t="s">
        <v>78</v>
      </c>
      <c r="O20" s="45">
        <v>320830</v>
      </c>
      <c r="P20" s="45">
        <v>320830</v>
      </c>
      <c r="Q20" s="45">
        <v>116393.27</v>
      </c>
      <c r="R20" s="58"/>
      <c r="S20" s="68"/>
      <c r="T20" s="58"/>
      <c r="U20" s="58"/>
      <c r="V20" s="68"/>
      <c r="W20" s="68"/>
    </row>
    <row r="21" spans="1:23" ht="48">
      <c r="A21" s="58"/>
      <c r="B21" s="52"/>
      <c r="C21" s="52"/>
      <c r="D21" s="52"/>
      <c r="E21" s="53"/>
      <c r="F21" s="53"/>
      <c r="G21" s="53"/>
      <c r="H21" s="48">
        <v>1500</v>
      </c>
      <c r="I21" s="48" t="s">
        <v>37</v>
      </c>
      <c r="J21" s="50">
        <f>SUM(O21:O35)</f>
        <v>64885112</v>
      </c>
      <c r="K21" s="50">
        <f>SUM(P21:P35)</f>
        <v>64930540</v>
      </c>
      <c r="L21" s="50">
        <f>SUM(Q21:Q35)</f>
        <v>26655116.92</v>
      </c>
      <c r="M21" s="29">
        <v>1511</v>
      </c>
      <c r="N21" s="30" t="s">
        <v>79</v>
      </c>
      <c r="O21" s="45">
        <v>3135804</v>
      </c>
      <c r="P21" s="45">
        <v>3135804</v>
      </c>
      <c r="Q21" s="45">
        <v>1502199.99</v>
      </c>
      <c r="R21" s="58"/>
      <c r="S21" s="68"/>
      <c r="T21" s="58"/>
      <c r="U21" s="58"/>
      <c r="V21" s="68"/>
      <c r="W21" s="68"/>
    </row>
    <row r="22" spans="1:23" ht="48">
      <c r="A22" s="58"/>
      <c r="B22" s="52"/>
      <c r="C22" s="52"/>
      <c r="D22" s="52"/>
      <c r="E22" s="53"/>
      <c r="F22" s="53"/>
      <c r="G22" s="53"/>
      <c r="H22" s="52"/>
      <c r="I22" s="52"/>
      <c r="J22" s="53"/>
      <c r="K22" s="53"/>
      <c r="L22" s="53"/>
      <c r="M22" s="29">
        <v>1521</v>
      </c>
      <c r="N22" s="30" t="s">
        <v>80</v>
      </c>
      <c r="O22" s="45">
        <v>100000</v>
      </c>
      <c r="P22" s="45">
        <v>100000</v>
      </c>
      <c r="Q22" s="45">
        <v>0</v>
      </c>
      <c r="R22" s="58"/>
      <c r="S22" s="68"/>
      <c r="T22" s="58"/>
      <c r="U22" s="58"/>
      <c r="V22" s="68"/>
      <c r="W22" s="68"/>
    </row>
    <row r="23" spans="1:23" ht="14.25">
      <c r="A23" s="58"/>
      <c r="B23" s="52"/>
      <c r="C23" s="52"/>
      <c r="D23" s="52"/>
      <c r="E23" s="53"/>
      <c r="F23" s="53"/>
      <c r="G23" s="53"/>
      <c r="H23" s="52"/>
      <c r="I23" s="52"/>
      <c r="J23" s="53"/>
      <c r="K23" s="53"/>
      <c r="L23" s="53"/>
      <c r="M23" s="29">
        <v>1541</v>
      </c>
      <c r="N23" s="30" t="s">
        <v>82</v>
      </c>
      <c r="O23" s="45">
        <v>12504119</v>
      </c>
      <c r="P23" s="45">
        <v>12504119</v>
      </c>
      <c r="Q23" s="45">
        <v>330000</v>
      </c>
      <c r="R23" s="58"/>
      <c r="S23" s="68"/>
      <c r="T23" s="58"/>
      <c r="U23" s="58"/>
      <c r="V23" s="68"/>
      <c r="W23" s="68"/>
    </row>
    <row r="24" spans="1:23" ht="60">
      <c r="A24" s="58"/>
      <c r="B24" s="52"/>
      <c r="C24" s="52"/>
      <c r="D24" s="52"/>
      <c r="E24" s="53"/>
      <c r="F24" s="53"/>
      <c r="G24" s="53"/>
      <c r="H24" s="52"/>
      <c r="I24" s="52"/>
      <c r="J24" s="53"/>
      <c r="K24" s="53"/>
      <c r="L24" s="53"/>
      <c r="M24" s="29">
        <v>1542</v>
      </c>
      <c r="N24" s="30" t="s">
        <v>83</v>
      </c>
      <c r="O24" s="45">
        <v>97757</v>
      </c>
      <c r="P24" s="45">
        <v>97757</v>
      </c>
      <c r="Q24" s="45">
        <v>31116.84</v>
      </c>
      <c r="R24" s="58"/>
      <c r="S24" s="68"/>
      <c r="T24" s="58"/>
      <c r="U24" s="58"/>
      <c r="V24" s="68"/>
      <c r="W24" s="68"/>
    </row>
    <row r="25" spans="1:23" ht="36">
      <c r="A25" s="58"/>
      <c r="B25" s="52"/>
      <c r="C25" s="52"/>
      <c r="D25" s="52"/>
      <c r="E25" s="53"/>
      <c r="F25" s="53"/>
      <c r="G25" s="53"/>
      <c r="H25" s="52"/>
      <c r="I25" s="52"/>
      <c r="J25" s="53"/>
      <c r="K25" s="53"/>
      <c r="L25" s="53"/>
      <c r="M25" s="29">
        <v>1543</v>
      </c>
      <c r="N25" s="30" t="s">
        <v>84</v>
      </c>
      <c r="O25" s="45">
        <v>64933</v>
      </c>
      <c r="P25" s="45">
        <v>64933</v>
      </c>
      <c r="Q25" s="45">
        <v>28171.43</v>
      </c>
      <c r="R25" s="58"/>
      <c r="S25" s="68"/>
      <c r="T25" s="58"/>
      <c r="U25" s="58"/>
      <c r="V25" s="68"/>
      <c r="W25" s="68"/>
    </row>
    <row r="26" spans="1:23" ht="120">
      <c r="A26" s="58"/>
      <c r="B26" s="52"/>
      <c r="C26" s="52"/>
      <c r="D26" s="52"/>
      <c r="E26" s="53"/>
      <c r="F26" s="53"/>
      <c r="G26" s="53"/>
      <c r="H26" s="52"/>
      <c r="I26" s="52"/>
      <c r="J26" s="53"/>
      <c r="K26" s="53"/>
      <c r="L26" s="53"/>
      <c r="M26" s="29">
        <v>1544</v>
      </c>
      <c r="N26" s="30" t="s">
        <v>85</v>
      </c>
      <c r="O26" s="45">
        <v>15781206</v>
      </c>
      <c r="P26" s="45">
        <v>15781206</v>
      </c>
      <c r="Q26" s="45">
        <v>7629409.3100000005</v>
      </c>
      <c r="R26" s="58"/>
      <c r="S26" s="68"/>
      <c r="T26" s="58"/>
      <c r="U26" s="58"/>
      <c r="V26" s="68"/>
      <c r="W26" s="68"/>
    </row>
    <row r="27" spans="1:23" ht="72">
      <c r="A27" s="58"/>
      <c r="B27" s="52"/>
      <c r="C27" s="52"/>
      <c r="D27" s="52"/>
      <c r="E27" s="53"/>
      <c r="F27" s="53"/>
      <c r="G27" s="53"/>
      <c r="H27" s="52"/>
      <c r="I27" s="52"/>
      <c r="J27" s="53"/>
      <c r="K27" s="53"/>
      <c r="L27" s="53"/>
      <c r="M27" s="29">
        <v>1545</v>
      </c>
      <c r="N27" s="30" t="s">
        <v>86</v>
      </c>
      <c r="O27" s="45">
        <v>2933376</v>
      </c>
      <c r="P27" s="45">
        <v>2933376</v>
      </c>
      <c r="Q27" s="45">
        <v>1575250.4899999998</v>
      </c>
      <c r="R27" s="58"/>
      <c r="S27" s="68"/>
      <c r="T27" s="58"/>
      <c r="U27" s="58"/>
      <c r="V27" s="68"/>
      <c r="W27" s="68"/>
    </row>
    <row r="28" spans="1:23" ht="36">
      <c r="A28" s="58"/>
      <c r="B28" s="52"/>
      <c r="C28" s="52"/>
      <c r="D28" s="52"/>
      <c r="E28" s="53"/>
      <c r="F28" s="53"/>
      <c r="G28" s="53"/>
      <c r="H28" s="52"/>
      <c r="I28" s="52"/>
      <c r="J28" s="53"/>
      <c r="K28" s="53"/>
      <c r="L28" s="53"/>
      <c r="M28" s="29">
        <v>1546</v>
      </c>
      <c r="N28" s="30" t="s">
        <v>87</v>
      </c>
      <c r="O28" s="45">
        <v>5188756</v>
      </c>
      <c r="P28" s="45">
        <v>5188756</v>
      </c>
      <c r="Q28" s="45">
        <v>2179426.32</v>
      </c>
      <c r="R28" s="58"/>
      <c r="S28" s="68"/>
      <c r="T28" s="58"/>
      <c r="U28" s="58"/>
      <c r="V28" s="68"/>
      <c r="W28" s="68"/>
    </row>
    <row r="29" spans="1:23" ht="24">
      <c r="A29" s="58"/>
      <c r="B29" s="52"/>
      <c r="C29" s="52"/>
      <c r="D29" s="52"/>
      <c r="E29" s="53"/>
      <c r="F29" s="53"/>
      <c r="G29" s="53"/>
      <c r="H29" s="52"/>
      <c r="I29" s="52"/>
      <c r="J29" s="53"/>
      <c r="K29" s="53"/>
      <c r="L29" s="53"/>
      <c r="M29" s="29">
        <v>1547</v>
      </c>
      <c r="N29" s="30" t="s">
        <v>88</v>
      </c>
      <c r="O29" s="45">
        <v>243633</v>
      </c>
      <c r="P29" s="45">
        <v>245133</v>
      </c>
      <c r="Q29" s="45">
        <v>233148.54</v>
      </c>
      <c r="R29" s="58"/>
      <c r="S29" s="68"/>
      <c r="T29" s="58"/>
      <c r="U29" s="58"/>
      <c r="V29" s="68"/>
      <c r="W29" s="68"/>
    </row>
    <row r="30" spans="1:23" ht="36">
      <c r="A30" s="58"/>
      <c r="B30" s="52"/>
      <c r="C30" s="52"/>
      <c r="D30" s="52"/>
      <c r="E30" s="53"/>
      <c r="F30" s="53"/>
      <c r="G30" s="53"/>
      <c r="H30" s="52"/>
      <c r="I30" s="52"/>
      <c r="J30" s="53"/>
      <c r="K30" s="53"/>
      <c r="L30" s="53"/>
      <c r="M30" s="29">
        <v>1548</v>
      </c>
      <c r="N30" s="30" t="s">
        <v>89</v>
      </c>
      <c r="O30" s="45">
        <v>4516595</v>
      </c>
      <c r="P30" s="45">
        <v>4560523</v>
      </c>
      <c r="Q30" s="45">
        <v>4560523</v>
      </c>
      <c r="R30" s="58"/>
      <c r="S30" s="68"/>
      <c r="T30" s="58"/>
      <c r="U30" s="58"/>
      <c r="V30" s="68"/>
      <c r="W30" s="68"/>
    </row>
    <row r="31" spans="1:23" ht="48">
      <c r="A31" s="58"/>
      <c r="B31" s="52"/>
      <c r="C31" s="52"/>
      <c r="D31" s="52"/>
      <c r="E31" s="53"/>
      <c r="F31" s="53"/>
      <c r="G31" s="53"/>
      <c r="H31" s="52"/>
      <c r="I31" s="52"/>
      <c r="J31" s="53"/>
      <c r="K31" s="53"/>
      <c r="L31" s="53"/>
      <c r="M31" s="29">
        <v>1551</v>
      </c>
      <c r="N31" s="30" t="s">
        <v>90</v>
      </c>
      <c r="O31" s="45">
        <v>34810</v>
      </c>
      <c r="P31" s="45">
        <v>34810</v>
      </c>
      <c r="Q31" s="45">
        <v>4800</v>
      </c>
      <c r="R31" s="58"/>
      <c r="S31" s="68"/>
      <c r="T31" s="58"/>
      <c r="U31" s="58"/>
      <c r="V31" s="68"/>
      <c r="W31" s="68"/>
    </row>
    <row r="32" spans="1:23" ht="120">
      <c r="A32" s="58"/>
      <c r="B32" s="52"/>
      <c r="C32" s="52"/>
      <c r="D32" s="52"/>
      <c r="E32" s="53"/>
      <c r="F32" s="53"/>
      <c r="G32" s="53"/>
      <c r="H32" s="52"/>
      <c r="I32" s="52"/>
      <c r="J32" s="53"/>
      <c r="K32" s="53"/>
      <c r="L32" s="53"/>
      <c r="M32" s="29">
        <v>1591</v>
      </c>
      <c r="N32" s="30" t="s">
        <v>91</v>
      </c>
      <c r="O32" s="45">
        <v>19290885</v>
      </c>
      <c r="P32" s="45">
        <v>19290885</v>
      </c>
      <c r="Q32" s="45">
        <v>8146185.999999999</v>
      </c>
      <c r="R32" s="58"/>
      <c r="S32" s="68"/>
      <c r="T32" s="58"/>
      <c r="U32" s="58"/>
      <c r="V32" s="68"/>
      <c r="W32" s="68"/>
    </row>
    <row r="33" spans="1:23" ht="24">
      <c r="A33" s="58"/>
      <c r="B33" s="52"/>
      <c r="C33" s="52"/>
      <c r="D33" s="52"/>
      <c r="E33" s="53"/>
      <c r="F33" s="53"/>
      <c r="G33" s="53"/>
      <c r="H33" s="52"/>
      <c r="I33" s="52"/>
      <c r="J33" s="53"/>
      <c r="K33" s="53"/>
      <c r="L33" s="53"/>
      <c r="M33" s="29">
        <v>1593</v>
      </c>
      <c r="N33" s="30" t="s">
        <v>92</v>
      </c>
      <c r="O33" s="45">
        <v>214273</v>
      </c>
      <c r="P33" s="45">
        <v>214273</v>
      </c>
      <c r="Q33" s="45">
        <v>87736.5</v>
      </c>
      <c r="R33" s="58"/>
      <c r="S33" s="68"/>
      <c r="T33" s="58"/>
      <c r="U33" s="58"/>
      <c r="V33" s="68"/>
      <c r="W33" s="68"/>
    </row>
    <row r="34" spans="1:23" ht="24">
      <c r="A34" s="58"/>
      <c r="B34" s="52"/>
      <c r="C34" s="52"/>
      <c r="D34" s="52"/>
      <c r="E34" s="53"/>
      <c r="F34" s="53"/>
      <c r="G34" s="53"/>
      <c r="H34" s="52"/>
      <c r="I34" s="52"/>
      <c r="J34" s="53"/>
      <c r="K34" s="53"/>
      <c r="L34" s="53"/>
      <c r="M34" s="29">
        <v>1594</v>
      </c>
      <c r="N34" s="30" t="s">
        <v>190</v>
      </c>
      <c r="O34" s="45">
        <v>67000</v>
      </c>
      <c r="P34" s="45">
        <v>67000</v>
      </c>
      <c r="Q34" s="45">
        <v>11199</v>
      </c>
      <c r="R34" s="58"/>
      <c r="S34" s="68"/>
      <c r="T34" s="58"/>
      <c r="U34" s="58"/>
      <c r="V34" s="68"/>
      <c r="W34" s="68"/>
    </row>
    <row r="35" spans="1:23" ht="48">
      <c r="A35" s="58"/>
      <c r="B35" s="52"/>
      <c r="C35" s="52"/>
      <c r="D35" s="52"/>
      <c r="E35" s="53"/>
      <c r="F35" s="53"/>
      <c r="G35" s="53"/>
      <c r="H35" s="49"/>
      <c r="I35" s="49"/>
      <c r="J35" s="51"/>
      <c r="K35" s="51"/>
      <c r="L35" s="51"/>
      <c r="M35" s="29">
        <v>1599</v>
      </c>
      <c r="N35" s="30" t="s">
        <v>37</v>
      </c>
      <c r="O35" s="45">
        <v>711965</v>
      </c>
      <c r="P35" s="45">
        <v>711965</v>
      </c>
      <c r="Q35" s="45">
        <v>335949.5</v>
      </c>
      <c r="R35" s="58"/>
      <c r="S35" s="68"/>
      <c r="T35" s="58"/>
      <c r="U35" s="58"/>
      <c r="V35" s="68"/>
      <c r="W35" s="68"/>
    </row>
    <row r="36" spans="1:23" ht="60">
      <c r="A36" s="58"/>
      <c r="B36" s="52"/>
      <c r="C36" s="52"/>
      <c r="D36" s="52"/>
      <c r="E36" s="53"/>
      <c r="F36" s="53"/>
      <c r="G36" s="53"/>
      <c r="H36" s="48">
        <v>1700</v>
      </c>
      <c r="I36" s="48" t="s">
        <v>38</v>
      </c>
      <c r="J36" s="50">
        <f>SUM(O36:O40)</f>
        <v>3645423</v>
      </c>
      <c r="K36" s="50">
        <f>SUM(P36:P40)</f>
        <v>3645423</v>
      </c>
      <c r="L36" s="50">
        <f>SUM(Q36:Q40)</f>
        <v>1731184.75</v>
      </c>
      <c r="M36" s="29">
        <v>1711</v>
      </c>
      <c r="N36" s="30" t="s">
        <v>93</v>
      </c>
      <c r="O36" s="45">
        <v>29635</v>
      </c>
      <c r="P36" s="45">
        <v>29635</v>
      </c>
      <c r="Q36" s="45">
        <v>0</v>
      </c>
      <c r="R36" s="58"/>
      <c r="S36" s="68"/>
      <c r="T36" s="58"/>
      <c r="U36" s="58"/>
      <c r="V36" s="68"/>
      <c r="W36" s="68"/>
    </row>
    <row r="37" spans="1:23" ht="24">
      <c r="A37" s="58"/>
      <c r="B37" s="52"/>
      <c r="C37" s="52"/>
      <c r="D37" s="52"/>
      <c r="E37" s="53"/>
      <c r="F37" s="53"/>
      <c r="G37" s="53"/>
      <c r="H37" s="52"/>
      <c r="I37" s="52"/>
      <c r="J37" s="53"/>
      <c r="K37" s="53"/>
      <c r="L37" s="53"/>
      <c r="M37" s="29">
        <v>1712</v>
      </c>
      <c r="N37" s="30" t="s">
        <v>94</v>
      </c>
      <c r="O37" s="45">
        <v>15496</v>
      </c>
      <c r="P37" s="45">
        <v>15496</v>
      </c>
      <c r="Q37" s="45">
        <v>0</v>
      </c>
      <c r="R37" s="58"/>
      <c r="S37" s="68"/>
      <c r="T37" s="58"/>
      <c r="U37" s="58"/>
      <c r="V37" s="68"/>
      <c r="W37" s="68"/>
    </row>
    <row r="38" spans="1:23" ht="24">
      <c r="A38" s="58"/>
      <c r="B38" s="52"/>
      <c r="C38" s="52"/>
      <c r="D38" s="52"/>
      <c r="E38" s="53"/>
      <c r="F38" s="53"/>
      <c r="G38" s="53"/>
      <c r="H38" s="52"/>
      <c r="I38" s="52"/>
      <c r="J38" s="53"/>
      <c r="K38" s="53"/>
      <c r="L38" s="53"/>
      <c r="M38" s="29">
        <v>1713</v>
      </c>
      <c r="N38" s="30" t="s">
        <v>95</v>
      </c>
      <c r="O38" s="45">
        <v>1048056</v>
      </c>
      <c r="P38" s="45">
        <v>1048056</v>
      </c>
      <c r="Q38" s="45">
        <v>0</v>
      </c>
      <c r="R38" s="58"/>
      <c r="S38" s="68"/>
      <c r="T38" s="58"/>
      <c r="U38" s="58"/>
      <c r="V38" s="68"/>
      <c r="W38" s="68"/>
    </row>
    <row r="39" spans="1:23" ht="24">
      <c r="A39" s="58"/>
      <c r="B39" s="52"/>
      <c r="C39" s="52"/>
      <c r="D39" s="52"/>
      <c r="E39" s="53"/>
      <c r="F39" s="53"/>
      <c r="G39" s="53"/>
      <c r="H39" s="52"/>
      <c r="I39" s="52"/>
      <c r="J39" s="53"/>
      <c r="K39" s="53"/>
      <c r="L39" s="53"/>
      <c r="M39" s="29">
        <v>1714</v>
      </c>
      <c r="N39" s="30" t="s">
        <v>96</v>
      </c>
      <c r="O39" s="45">
        <v>2540641</v>
      </c>
      <c r="P39" s="45">
        <v>2540641</v>
      </c>
      <c r="Q39" s="45">
        <v>1731184.75</v>
      </c>
      <c r="R39" s="58"/>
      <c r="S39" s="68"/>
      <c r="T39" s="58"/>
      <c r="U39" s="58"/>
      <c r="V39" s="68"/>
      <c r="W39" s="68"/>
    </row>
    <row r="40" spans="1:23" ht="14.25">
      <c r="A40" s="58"/>
      <c r="B40" s="52"/>
      <c r="C40" s="49"/>
      <c r="D40" s="49"/>
      <c r="E40" s="51"/>
      <c r="F40" s="51"/>
      <c r="G40" s="51"/>
      <c r="H40" s="49"/>
      <c r="I40" s="49"/>
      <c r="J40" s="51"/>
      <c r="K40" s="51"/>
      <c r="L40" s="51"/>
      <c r="M40" s="29">
        <v>1719</v>
      </c>
      <c r="N40" s="30" t="s">
        <v>97</v>
      </c>
      <c r="O40" s="45">
        <v>11595</v>
      </c>
      <c r="P40" s="45">
        <v>11595</v>
      </c>
      <c r="Q40" s="45">
        <v>0</v>
      </c>
      <c r="R40" s="58"/>
      <c r="S40" s="68"/>
      <c r="T40" s="58"/>
      <c r="U40" s="58"/>
      <c r="V40" s="68"/>
      <c r="W40" s="68"/>
    </row>
    <row r="41" spans="1:23" ht="48">
      <c r="A41" s="58"/>
      <c r="B41" s="52"/>
      <c r="C41" s="54">
        <v>2000</v>
      </c>
      <c r="D41" s="48" t="s">
        <v>29</v>
      </c>
      <c r="E41" s="50">
        <f>SUM(J41:J61)</f>
        <v>12344210</v>
      </c>
      <c r="F41" s="50">
        <f>SUM(K41:K61)</f>
        <v>12117113.27</v>
      </c>
      <c r="G41" s="50">
        <f>SUM(L41:L61)</f>
        <v>5818722.9</v>
      </c>
      <c r="H41" s="48">
        <v>2100</v>
      </c>
      <c r="I41" s="48" t="s">
        <v>39</v>
      </c>
      <c r="J41" s="50">
        <f>SUM(O41:O45)</f>
        <v>7966047</v>
      </c>
      <c r="K41" s="50">
        <f>SUM(P41:P45)</f>
        <v>7740091.2700000005</v>
      </c>
      <c r="L41" s="50">
        <f>SUM(Q41:Q45)</f>
        <v>5469231.49</v>
      </c>
      <c r="M41" s="29">
        <v>2111</v>
      </c>
      <c r="N41" s="30" t="s">
        <v>98</v>
      </c>
      <c r="O41" s="45">
        <v>718898</v>
      </c>
      <c r="P41" s="45">
        <v>3206001.97</v>
      </c>
      <c r="Q41" s="45">
        <v>2733612.7899999996</v>
      </c>
      <c r="R41" s="58"/>
      <c r="S41" s="68"/>
      <c r="T41" s="58"/>
      <c r="U41" s="58"/>
      <c r="V41" s="68"/>
      <c r="W41" s="68"/>
    </row>
    <row r="42" spans="1:23" ht="72">
      <c r="A42" s="58"/>
      <c r="B42" s="52"/>
      <c r="C42" s="55"/>
      <c r="D42" s="52"/>
      <c r="E42" s="53"/>
      <c r="F42" s="53"/>
      <c r="G42" s="53"/>
      <c r="H42" s="52"/>
      <c r="I42" s="52"/>
      <c r="J42" s="53"/>
      <c r="K42" s="53"/>
      <c r="L42" s="53"/>
      <c r="M42" s="29">
        <v>2141</v>
      </c>
      <c r="N42" s="30" t="s">
        <v>99</v>
      </c>
      <c r="O42" s="45">
        <v>1111532</v>
      </c>
      <c r="P42" s="45">
        <v>1111532</v>
      </c>
      <c r="Q42" s="45">
        <v>3894.12</v>
      </c>
      <c r="R42" s="58"/>
      <c r="S42" s="68"/>
      <c r="T42" s="58"/>
      <c r="U42" s="58"/>
      <c r="V42" s="68"/>
      <c r="W42" s="68"/>
    </row>
    <row r="43" spans="1:23" ht="36">
      <c r="A43" s="58"/>
      <c r="B43" s="52"/>
      <c r="C43" s="55"/>
      <c r="D43" s="52"/>
      <c r="E43" s="53"/>
      <c r="F43" s="53"/>
      <c r="G43" s="53"/>
      <c r="H43" s="52"/>
      <c r="I43" s="52"/>
      <c r="J43" s="53"/>
      <c r="K43" s="53"/>
      <c r="L43" s="53"/>
      <c r="M43" s="29">
        <v>2151</v>
      </c>
      <c r="N43" s="30" t="s">
        <v>100</v>
      </c>
      <c r="O43" s="45">
        <v>21235</v>
      </c>
      <c r="P43" s="45">
        <v>28735</v>
      </c>
      <c r="Q43" s="45">
        <v>13272</v>
      </c>
      <c r="R43" s="58"/>
      <c r="S43" s="68"/>
      <c r="T43" s="58"/>
      <c r="U43" s="58"/>
      <c r="V43" s="68"/>
      <c r="W43" s="68"/>
    </row>
    <row r="44" spans="1:23" ht="24">
      <c r="A44" s="58"/>
      <c r="B44" s="52"/>
      <c r="C44" s="55"/>
      <c r="D44" s="52"/>
      <c r="E44" s="53"/>
      <c r="F44" s="53"/>
      <c r="G44" s="53"/>
      <c r="H44" s="52"/>
      <c r="I44" s="52"/>
      <c r="J44" s="53"/>
      <c r="K44" s="53"/>
      <c r="L44" s="53"/>
      <c r="M44" s="29">
        <v>2161</v>
      </c>
      <c r="N44" s="30" t="s">
        <v>101</v>
      </c>
      <c r="O44" s="45">
        <v>3314165</v>
      </c>
      <c r="P44" s="45">
        <v>594165</v>
      </c>
      <c r="Q44" s="45">
        <v>987.98</v>
      </c>
      <c r="R44" s="58"/>
      <c r="S44" s="68"/>
      <c r="T44" s="58"/>
      <c r="U44" s="58"/>
      <c r="V44" s="68"/>
      <c r="W44" s="68"/>
    </row>
    <row r="45" spans="1:23" ht="36">
      <c r="A45" s="58"/>
      <c r="B45" s="52"/>
      <c r="C45" s="55"/>
      <c r="D45" s="52"/>
      <c r="E45" s="53"/>
      <c r="F45" s="53"/>
      <c r="G45" s="53"/>
      <c r="H45" s="49"/>
      <c r="I45" s="49"/>
      <c r="J45" s="51"/>
      <c r="K45" s="51"/>
      <c r="L45" s="51"/>
      <c r="M45" s="29">
        <v>2171</v>
      </c>
      <c r="N45" s="30" t="s">
        <v>102</v>
      </c>
      <c r="O45" s="45">
        <v>2800217</v>
      </c>
      <c r="P45" s="45">
        <v>2799657.3</v>
      </c>
      <c r="Q45" s="45">
        <v>2717464.6000000006</v>
      </c>
      <c r="R45" s="58"/>
      <c r="S45" s="68"/>
      <c r="T45" s="58"/>
      <c r="U45" s="58"/>
      <c r="V45" s="68"/>
      <c r="W45" s="68"/>
    </row>
    <row r="46" spans="1:23" ht="48">
      <c r="A46" s="58"/>
      <c r="B46" s="52"/>
      <c r="C46" s="55"/>
      <c r="D46" s="52"/>
      <c r="E46" s="53"/>
      <c r="F46" s="53"/>
      <c r="G46" s="53"/>
      <c r="H46" s="48">
        <v>2200</v>
      </c>
      <c r="I46" s="48" t="s">
        <v>40</v>
      </c>
      <c r="J46" s="50">
        <f>SUM(O46:O47)</f>
        <v>486316</v>
      </c>
      <c r="K46" s="50">
        <f>SUM(P46:P47)</f>
        <v>486316</v>
      </c>
      <c r="L46" s="50">
        <f>SUM(Q46:Q47)</f>
        <v>49334.5</v>
      </c>
      <c r="M46" s="29">
        <v>2211</v>
      </c>
      <c r="N46" s="30" t="s">
        <v>103</v>
      </c>
      <c r="O46" s="45">
        <v>483816</v>
      </c>
      <c r="P46" s="45">
        <v>483816</v>
      </c>
      <c r="Q46" s="45">
        <v>47396</v>
      </c>
      <c r="R46" s="58"/>
      <c r="S46" s="68"/>
      <c r="T46" s="58"/>
      <c r="U46" s="58"/>
      <c r="V46" s="68"/>
      <c r="W46" s="68"/>
    </row>
    <row r="47" spans="1:23" ht="36">
      <c r="A47" s="58"/>
      <c r="B47" s="52"/>
      <c r="C47" s="55"/>
      <c r="D47" s="52"/>
      <c r="E47" s="53"/>
      <c r="F47" s="53"/>
      <c r="G47" s="53"/>
      <c r="H47" s="49"/>
      <c r="I47" s="49"/>
      <c r="J47" s="51"/>
      <c r="K47" s="51"/>
      <c r="L47" s="51"/>
      <c r="M47" s="29">
        <v>2231</v>
      </c>
      <c r="N47" s="30" t="s">
        <v>104</v>
      </c>
      <c r="O47" s="45">
        <v>2500</v>
      </c>
      <c r="P47" s="45">
        <v>2500</v>
      </c>
      <c r="Q47" s="45">
        <v>1938.5</v>
      </c>
      <c r="R47" s="58"/>
      <c r="S47" s="68"/>
      <c r="T47" s="58"/>
      <c r="U47" s="58"/>
      <c r="V47" s="68"/>
      <c r="W47" s="68"/>
    </row>
    <row r="48" spans="1:23" ht="36" customHeight="1">
      <c r="A48" s="58"/>
      <c r="B48" s="52"/>
      <c r="C48" s="55"/>
      <c r="D48" s="52"/>
      <c r="E48" s="53"/>
      <c r="F48" s="53"/>
      <c r="G48" s="53"/>
      <c r="H48" s="48">
        <v>2400</v>
      </c>
      <c r="I48" s="48" t="s">
        <v>42</v>
      </c>
      <c r="J48" s="50">
        <f>SUM(O48:O51)</f>
        <v>2688396</v>
      </c>
      <c r="K48" s="50">
        <f>SUM(P48:P51)</f>
        <v>2678605</v>
      </c>
      <c r="L48" s="50">
        <f>SUM(Q48:Q51)</f>
        <v>349</v>
      </c>
      <c r="M48" s="29">
        <v>2461</v>
      </c>
      <c r="N48" s="30" t="s">
        <v>107</v>
      </c>
      <c r="O48" s="45">
        <v>1235779</v>
      </c>
      <c r="P48" s="45">
        <v>1227488</v>
      </c>
      <c r="Q48" s="45">
        <v>349</v>
      </c>
      <c r="R48" s="58"/>
      <c r="S48" s="68"/>
      <c r="T48" s="58"/>
      <c r="U48" s="58"/>
      <c r="V48" s="68"/>
      <c r="W48" s="68"/>
    </row>
    <row r="49" spans="1:23" ht="36">
      <c r="A49" s="58"/>
      <c r="B49" s="52"/>
      <c r="C49" s="55"/>
      <c r="D49" s="52"/>
      <c r="E49" s="53"/>
      <c r="F49" s="53"/>
      <c r="G49" s="53"/>
      <c r="H49" s="52"/>
      <c r="I49" s="52"/>
      <c r="J49" s="53"/>
      <c r="K49" s="53"/>
      <c r="L49" s="53"/>
      <c r="M49" s="29">
        <v>2471</v>
      </c>
      <c r="N49" s="30" t="s">
        <v>108</v>
      </c>
      <c r="O49" s="45">
        <v>15449</v>
      </c>
      <c r="P49" s="45">
        <v>13949</v>
      </c>
      <c r="Q49" s="45">
        <v>0</v>
      </c>
      <c r="R49" s="58"/>
      <c r="S49" s="68"/>
      <c r="T49" s="58"/>
      <c r="U49" s="58"/>
      <c r="V49" s="68"/>
      <c r="W49" s="68"/>
    </row>
    <row r="50" spans="1:23" ht="36">
      <c r="A50" s="58"/>
      <c r="B50" s="52"/>
      <c r="C50" s="55"/>
      <c r="D50" s="52"/>
      <c r="E50" s="53"/>
      <c r="F50" s="53"/>
      <c r="G50" s="53"/>
      <c r="H50" s="52"/>
      <c r="I50" s="52"/>
      <c r="J50" s="53"/>
      <c r="K50" s="53"/>
      <c r="L50" s="53"/>
      <c r="M50" s="29">
        <v>2481</v>
      </c>
      <c r="N50" s="30" t="s">
        <v>109</v>
      </c>
      <c r="O50" s="45">
        <v>1432533</v>
      </c>
      <c r="P50" s="45">
        <v>1432533</v>
      </c>
      <c r="Q50" s="45">
        <v>0</v>
      </c>
      <c r="R50" s="58"/>
      <c r="S50" s="68"/>
      <c r="T50" s="58"/>
      <c r="U50" s="58"/>
      <c r="V50" s="68"/>
      <c r="W50" s="68"/>
    </row>
    <row r="51" spans="1:23" ht="48">
      <c r="A51" s="58"/>
      <c r="B51" s="52"/>
      <c r="C51" s="55"/>
      <c r="D51" s="52"/>
      <c r="E51" s="53"/>
      <c r="F51" s="53"/>
      <c r="G51" s="53"/>
      <c r="H51" s="49"/>
      <c r="I51" s="49"/>
      <c r="J51" s="51"/>
      <c r="K51" s="51"/>
      <c r="L51" s="51"/>
      <c r="M51" s="29">
        <v>2491</v>
      </c>
      <c r="N51" s="30" t="s">
        <v>110</v>
      </c>
      <c r="O51" s="45">
        <v>4635</v>
      </c>
      <c r="P51" s="45">
        <v>4635</v>
      </c>
      <c r="Q51" s="45">
        <v>0</v>
      </c>
      <c r="R51" s="58"/>
      <c r="S51" s="68"/>
      <c r="T51" s="58"/>
      <c r="U51" s="58"/>
      <c r="V51" s="68"/>
      <c r="W51" s="68"/>
    </row>
    <row r="52" spans="1:23" ht="60" customHeight="1">
      <c r="A52" s="58"/>
      <c r="B52" s="52"/>
      <c r="C52" s="55"/>
      <c r="D52" s="52"/>
      <c r="E52" s="53"/>
      <c r="F52" s="53"/>
      <c r="G52" s="53"/>
      <c r="H52" s="48">
        <v>2500</v>
      </c>
      <c r="I52" s="48" t="s">
        <v>43</v>
      </c>
      <c r="J52" s="50">
        <f>SUM(O52:O53)</f>
        <v>6543</v>
      </c>
      <c r="K52" s="50">
        <f>SUM(P52:P53)</f>
        <v>6543</v>
      </c>
      <c r="L52" s="50">
        <f>SUM(Q52:Q53)</f>
        <v>410</v>
      </c>
      <c r="M52" s="29">
        <v>2531</v>
      </c>
      <c r="N52" s="30" t="s">
        <v>112</v>
      </c>
      <c r="O52" s="45">
        <v>2000</v>
      </c>
      <c r="P52" s="45">
        <v>2000</v>
      </c>
      <c r="Q52" s="45">
        <v>0</v>
      </c>
      <c r="R52" s="58"/>
      <c r="S52" s="68"/>
      <c r="T52" s="58"/>
      <c r="U52" s="58"/>
      <c r="V52" s="68"/>
      <c r="W52" s="68"/>
    </row>
    <row r="53" spans="1:23" ht="48" customHeight="1">
      <c r="A53" s="58"/>
      <c r="B53" s="52"/>
      <c r="C53" s="55"/>
      <c r="D53" s="52"/>
      <c r="E53" s="53"/>
      <c r="F53" s="53"/>
      <c r="G53" s="53"/>
      <c r="H53" s="49"/>
      <c r="I53" s="49"/>
      <c r="J53" s="51"/>
      <c r="K53" s="51"/>
      <c r="L53" s="51"/>
      <c r="M53" s="29">
        <v>2541</v>
      </c>
      <c r="N53" s="30" t="s">
        <v>113</v>
      </c>
      <c r="O53" s="45">
        <v>4543</v>
      </c>
      <c r="P53" s="45">
        <v>4543</v>
      </c>
      <c r="Q53" s="45">
        <v>410</v>
      </c>
      <c r="R53" s="58"/>
      <c r="S53" s="68"/>
      <c r="T53" s="58"/>
      <c r="U53" s="58"/>
      <c r="V53" s="68"/>
      <c r="W53" s="68"/>
    </row>
    <row r="54" spans="1:23" ht="36">
      <c r="A54" s="58"/>
      <c r="B54" s="52"/>
      <c r="C54" s="55"/>
      <c r="D54" s="52"/>
      <c r="E54" s="53"/>
      <c r="F54" s="53"/>
      <c r="G54" s="53"/>
      <c r="H54" s="29">
        <v>2600</v>
      </c>
      <c r="I54" s="29" t="s">
        <v>44</v>
      </c>
      <c r="J54" s="46">
        <f>SUM(O54)</f>
        <v>596393</v>
      </c>
      <c r="K54" s="46">
        <f>SUM(P54)</f>
        <v>596393</v>
      </c>
      <c r="L54" s="46">
        <f>SUM(Q54)</f>
        <v>211862.55000000002</v>
      </c>
      <c r="M54" s="29">
        <v>2611</v>
      </c>
      <c r="N54" s="30" t="s">
        <v>44</v>
      </c>
      <c r="O54" s="45">
        <v>596393</v>
      </c>
      <c r="P54" s="45">
        <v>596393</v>
      </c>
      <c r="Q54" s="45">
        <v>211862.55000000002</v>
      </c>
      <c r="R54" s="58"/>
      <c r="S54" s="68"/>
      <c r="T54" s="58"/>
      <c r="U54" s="58"/>
      <c r="V54" s="68"/>
      <c r="W54" s="68"/>
    </row>
    <row r="55" spans="1:23" ht="32.25" customHeight="1">
      <c r="A55" s="58"/>
      <c r="B55" s="52"/>
      <c r="C55" s="55"/>
      <c r="D55" s="52"/>
      <c r="E55" s="53"/>
      <c r="F55" s="53"/>
      <c r="G55" s="53"/>
      <c r="H55" s="48">
        <v>2700</v>
      </c>
      <c r="I55" s="48" t="s">
        <v>45</v>
      </c>
      <c r="J55" s="50">
        <f>SUM(O55:O56)</f>
        <v>380374</v>
      </c>
      <c r="K55" s="50">
        <f>SUM(P55:P56)</f>
        <v>380374</v>
      </c>
      <c r="L55" s="50">
        <f>SUM(Q55:Q56)</f>
        <v>0</v>
      </c>
      <c r="M55" s="29">
        <v>2711</v>
      </c>
      <c r="N55" s="30" t="s">
        <v>114</v>
      </c>
      <c r="O55" s="45">
        <v>248043</v>
      </c>
      <c r="P55" s="45">
        <v>248043</v>
      </c>
      <c r="Q55" s="45">
        <v>0</v>
      </c>
      <c r="R55" s="58"/>
      <c r="S55" s="68"/>
      <c r="T55" s="58"/>
      <c r="U55" s="58"/>
      <c r="V55" s="68"/>
      <c r="W55" s="68"/>
    </row>
    <row r="56" spans="1:23" ht="48">
      <c r="A56" s="58"/>
      <c r="B56" s="52"/>
      <c r="C56" s="55"/>
      <c r="D56" s="52"/>
      <c r="E56" s="53"/>
      <c r="F56" s="53"/>
      <c r="G56" s="53"/>
      <c r="H56" s="49"/>
      <c r="I56" s="49"/>
      <c r="J56" s="51"/>
      <c r="K56" s="51"/>
      <c r="L56" s="51"/>
      <c r="M56" s="29">
        <v>2721</v>
      </c>
      <c r="N56" s="30" t="s">
        <v>115</v>
      </c>
      <c r="O56" s="45">
        <v>132331</v>
      </c>
      <c r="P56" s="45">
        <v>132331</v>
      </c>
      <c r="Q56" s="45">
        <v>0</v>
      </c>
      <c r="R56" s="58"/>
      <c r="S56" s="68"/>
      <c r="T56" s="58"/>
      <c r="U56" s="58"/>
      <c r="V56" s="68"/>
      <c r="W56" s="68"/>
    </row>
    <row r="57" spans="1:23" ht="48" customHeight="1">
      <c r="A57" s="58"/>
      <c r="B57" s="52"/>
      <c r="C57" s="55"/>
      <c r="D57" s="52"/>
      <c r="E57" s="53"/>
      <c r="F57" s="53"/>
      <c r="G57" s="53"/>
      <c r="H57" s="48">
        <v>2900</v>
      </c>
      <c r="I57" s="48" t="s">
        <v>46</v>
      </c>
      <c r="J57" s="50">
        <f>SUM(O57:O61)</f>
        <v>220141</v>
      </c>
      <c r="K57" s="50">
        <f>SUM(P57:P61)</f>
        <v>228791</v>
      </c>
      <c r="L57" s="50">
        <f>SUM(Q57:Q61)</f>
        <v>87535.36</v>
      </c>
      <c r="M57" s="29">
        <v>2911</v>
      </c>
      <c r="N57" s="30" t="s">
        <v>117</v>
      </c>
      <c r="O57" s="45">
        <v>3737</v>
      </c>
      <c r="P57" s="45">
        <v>3737</v>
      </c>
      <c r="Q57" s="45">
        <v>0</v>
      </c>
      <c r="R57" s="58"/>
      <c r="S57" s="68"/>
      <c r="T57" s="58"/>
      <c r="U57" s="58"/>
      <c r="V57" s="68"/>
      <c r="W57" s="68"/>
    </row>
    <row r="58" spans="1:23" ht="48">
      <c r="A58" s="58"/>
      <c r="B58" s="52"/>
      <c r="C58" s="55"/>
      <c r="D58" s="52"/>
      <c r="E58" s="53"/>
      <c r="F58" s="53"/>
      <c r="G58" s="53"/>
      <c r="H58" s="52"/>
      <c r="I58" s="52"/>
      <c r="J58" s="53"/>
      <c r="K58" s="53"/>
      <c r="L58" s="53"/>
      <c r="M58" s="29">
        <v>2921</v>
      </c>
      <c r="N58" s="30" t="s">
        <v>118</v>
      </c>
      <c r="O58" s="45">
        <v>26692</v>
      </c>
      <c r="P58" s="45">
        <v>26692</v>
      </c>
      <c r="Q58" s="45">
        <v>213</v>
      </c>
      <c r="R58" s="58"/>
      <c r="S58" s="68"/>
      <c r="T58" s="58"/>
      <c r="U58" s="58"/>
      <c r="V58" s="68"/>
      <c r="W58" s="68"/>
    </row>
    <row r="59" spans="1:23" ht="96">
      <c r="A59" s="58"/>
      <c r="B59" s="52"/>
      <c r="C59" s="55"/>
      <c r="D59" s="52"/>
      <c r="E59" s="53"/>
      <c r="F59" s="53"/>
      <c r="G59" s="53"/>
      <c r="H59" s="52"/>
      <c r="I59" s="52"/>
      <c r="J59" s="53"/>
      <c r="K59" s="53"/>
      <c r="L59" s="53"/>
      <c r="M59" s="29">
        <v>2931</v>
      </c>
      <c r="N59" s="29" t="s">
        <v>119</v>
      </c>
      <c r="O59" s="45">
        <v>0</v>
      </c>
      <c r="P59" s="45">
        <v>8650</v>
      </c>
      <c r="Q59" s="45">
        <v>8650</v>
      </c>
      <c r="R59" s="58"/>
      <c r="S59" s="68"/>
      <c r="T59" s="58"/>
      <c r="U59" s="58"/>
      <c r="V59" s="68"/>
      <c r="W59" s="68"/>
    </row>
    <row r="60" spans="1:23" ht="84">
      <c r="A60" s="58"/>
      <c r="B60" s="52"/>
      <c r="C60" s="55"/>
      <c r="D60" s="52"/>
      <c r="E60" s="53"/>
      <c r="F60" s="53"/>
      <c r="G60" s="53"/>
      <c r="H60" s="52"/>
      <c r="I60" s="52"/>
      <c r="J60" s="53"/>
      <c r="K60" s="53"/>
      <c r="L60" s="53"/>
      <c r="M60" s="29">
        <v>2941</v>
      </c>
      <c r="N60" s="30" t="s">
        <v>120</v>
      </c>
      <c r="O60" s="45">
        <v>107768</v>
      </c>
      <c r="P60" s="45">
        <v>107768</v>
      </c>
      <c r="Q60" s="45">
        <v>0</v>
      </c>
      <c r="R60" s="58"/>
      <c r="S60" s="68"/>
      <c r="T60" s="58"/>
      <c r="U60" s="58"/>
      <c r="V60" s="68"/>
      <c r="W60" s="68"/>
    </row>
    <row r="61" spans="1:23" ht="60">
      <c r="A61" s="58"/>
      <c r="B61" s="52"/>
      <c r="C61" s="56"/>
      <c r="D61" s="49"/>
      <c r="E61" s="51"/>
      <c r="F61" s="51"/>
      <c r="G61" s="51"/>
      <c r="H61" s="49"/>
      <c r="I61" s="49"/>
      <c r="J61" s="51"/>
      <c r="K61" s="51"/>
      <c r="L61" s="51"/>
      <c r="M61" s="29">
        <v>2961</v>
      </c>
      <c r="N61" s="30" t="s">
        <v>121</v>
      </c>
      <c r="O61" s="45">
        <v>81944</v>
      </c>
      <c r="P61" s="45">
        <v>81944</v>
      </c>
      <c r="Q61" s="45">
        <v>78672.36</v>
      </c>
      <c r="R61" s="58"/>
      <c r="S61" s="68"/>
      <c r="T61" s="58"/>
      <c r="U61" s="58"/>
      <c r="V61" s="68"/>
      <c r="W61" s="68"/>
    </row>
    <row r="62" spans="1:23" ht="24">
      <c r="A62" s="58"/>
      <c r="B62" s="52"/>
      <c r="C62" s="48">
        <v>3000</v>
      </c>
      <c r="D62" s="48" t="s">
        <v>30</v>
      </c>
      <c r="E62" s="50">
        <f>SUM(J62:J104)</f>
        <v>216990117</v>
      </c>
      <c r="F62" s="50">
        <f>SUM(K62:K104)</f>
        <v>329422730.73</v>
      </c>
      <c r="G62" s="50">
        <f>SUM(L62:L104)</f>
        <v>133059136.19</v>
      </c>
      <c r="H62" s="48">
        <v>3100</v>
      </c>
      <c r="I62" s="48" t="s">
        <v>47</v>
      </c>
      <c r="J62" s="50">
        <f>SUM(O62:O67)</f>
        <v>51620678</v>
      </c>
      <c r="K62" s="50">
        <f>SUM(P62:P67)</f>
        <v>51620678</v>
      </c>
      <c r="L62" s="50">
        <f>SUM(Q62:Q67)</f>
        <v>10908892.06</v>
      </c>
      <c r="M62" s="29">
        <v>3112</v>
      </c>
      <c r="N62" s="30" t="s">
        <v>124</v>
      </c>
      <c r="O62" s="45">
        <v>1193025</v>
      </c>
      <c r="P62" s="45">
        <v>1193025</v>
      </c>
      <c r="Q62" s="45">
        <v>352400</v>
      </c>
      <c r="R62" s="58"/>
      <c r="S62" s="68"/>
      <c r="T62" s="58"/>
      <c r="U62" s="58"/>
      <c r="V62" s="68"/>
      <c r="W62" s="68"/>
    </row>
    <row r="63" spans="1:23" ht="14.25">
      <c r="A63" s="58"/>
      <c r="B63" s="52"/>
      <c r="C63" s="52"/>
      <c r="D63" s="52"/>
      <c r="E63" s="53"/>
      <c r="F63" s="53"/>
      <c r="G63" s="53"/>
      <c r="H63" s="52"/>
      <c r="I63" s="52"/>
      <c r="J63" s="53"/>
      <c r="K63" s="53"/>
      <c r="L63" s="53"/>
      <c r="M63" s="29">
        <v>3131</v>
      </c>
      <c r="N63" s="30" t="s">
        <v>125</v>
      </c>
      <c r="O63" s="45">
        <v>543279</v>
      </c>
      <c r="P63" s="45">
        <v>543279</v>
      </c>
      <c r="Q63" s="45">
        <v>175098</v>
      </c>
      <c r="R63" s="58"/>
      <c r="S63" s="68"/>
      <c r="T63" s="58"/>
      <c r="U63" s="58"/>
      <c r="V63" s="68"/>
      <c r="W63" s="68"/>
    </row>
    <row r="64" spans="1:23" ht="15" customHeight="1">
      <c r="A64" s="58"/>
      <c r="B64" s="52"/>
      <c r="C64" s="52"/>
      <c r="D64" s="52"/>
      <c r="E64" s="53"/>
      <c r="F64" s="53"/>
      <c r="G64" s="53"/>
      <c r="H64" s="52"/>
      <c r="I64" s="52"/>
      <c r="J64" s="53"/>
      <c r="K64" s="53"/>
      <c r="L64" s="53"/>
      <c r="M64" s="29">
        <v>3141</v>
      </c>
      <c r="N64" s="30" t="s">
        <v>126</v>
      </c>
      <c r="O64" s="45">
        <v>853002</v>
      </c>
      <c r="P64" s="45">
        <v>853002</v>
      </c>
      <c r="Q64" s="45">
        <v>85613.32</v>
      </c>
      <c r="R64" s="58"/>
      <c r="S64" s="68"/>
      <c r="T64" s="58"/>
      <c r="U64" s="58"/>
      <c r="V64" s="68"/>
      <c r="W64" s="68"/>
    </row>
    <row r="65" spans="1:23" ht="60">
      <c r="A65" s="58"/>
      <c r="B65" s="52"/>
      <c r="C65" s="52"/>
      <c r="D65" s="52"/>
      <c r="E65" s="53"/>
      <c r="F65" s="53"/>
      <c r="G65" s="53"/>
      <c r="H65" s="52"/>
      <c r="I65" s="52"/>
      <c r="J65" s="53"/>
      <c r="K65" s="53"/>
      <c r="L65" s="53"/>
      <c r="M65" s="29">
        <v>3171</v>
      </c>
      <c r="N65" s="30" t="s">
        <v>127</v>
      </c>
      <c r="O65" s="45">
        <v>48171084</v>
      </c>
      <c r="P65" s="45">
        <v>48171084</v>
      </c>
      <c r="Q65" s="45">
        <v>10064529.23</v>
      </c>
      <c r="R65" s="58"/>
      <c r="S65" s="68"/>
      <c r="T65" s="58"/>
      <c r="U65" s="58"/>
      <c r="V65" s="68"/>
      <c r="W65" s="68"/>
    </row>
    <row r="66" spans="1:23" ht="36">
      <c r="A66" s="58"/>
      <c r="B66" s="52"/>
      <c r="C66" s="52"/>
      <c r="D66" s="52"/>
      <c r="E66" s="53"/>
      <c r="F66" s="53"/>
      <c r="G66" s="53"/>
      <c r="H66" s="52"/>
      <c r="I66" s="52"/>
      <c r="J66" s="53"/>
      <c r="K66" s="53"/>
      <c r="L66" s="53"/>
      <c r="M66" s="29">
        <v>3181</v>
      </c>
      <c r="N66" s="30" t="s">
        <v>128</v>
      </c>
      <c r="O66" s="45">
        <v>585512</v>
      </c>
      <c r="P66" s="45">
        <v>585512</v>
      </c>
      <c r="Q66" s="45">
        <v>231251.51</v>
      </c>
      <c r="R66" s="58"/>
      <c r="S66" s="68"/>
      <c r="T66" s="58"/>
      <c r="U66" s="58"/>
      <c r="V66" s="68"/>
      <c r="W66" s="68"/>
    </row>
    <row r="67" spans="1:23" ht="36">
      <c r="A67" s="58"/>
      <c r="B67" s="52"/>
      <c r="C67" s="52"/>
      <c r="D67" s="52"/>
      <c r="E67" s="53"/>
      <c r="F67" s="53"/>
      <c r="G67" s="53"/>
      <c r="H67" s="49"/>
      <c r="I67" s="49"/>
      <c r="J67" s="51"/>
      <c r="K67" s="51"/>
      <c r="L67" s="51"/>
      <c r="M67" s="29">
        <v>3191</v>
      </c>
      <c r="N67" s="30" t="s">
        <v>129</v>
      </c>
      <c r="O67" s="45">
        <v>274776</v>
      </c>
      <c r="P67" s="45">
        <v>274776</v>
      </c>
      <c r="Q67" s="45">
        <v>0</v>
      </c>
      <c r="R67" s="58"/>
      <c r="S67" s="68"/>
      <c r="T67" s="58"/>
      <c r="U67" s="58"/>
      <c r="V67" s="68"/>
      <c r="W67" s="68"/>
    </row>
    <row r="68" spans="1:23" ht="36" customHeight="1">
      <c r="A68" s="58"/>
      <c r="B68" s="52"/>
      <c r="C68" s="52"/>
      <c r="D68" s="52"/>
      <c r="E68" s="53"/>
      <c r="F68" s="53"/>
      <c r="G68" s="53"/>
      <c r="H68" s="48">
        <v>3200</v>
      </c>
      <c r="I68" s="48" t="s">
        <v>48</v>
      </c>
      <c r="J68" s="50">
        <f>SUM(O68:O71)</f>
        <v>20443317</v>
      </c>
      <c r="K68" s="50">
        <f>SUM(P68:P71)</f>
        <v>20344927.59</v>
      </c>
      <c r="L68" s="50">
        <f>SUM(Q68:Q71)</f>
        <v>6805168.21</v>
      </c>
      <c r="M68" s="29">
        <v>3221</v>
      </c>
      <c r="N68" s="30" t="s">
        <v>130</v>
      </c>
      <c r="O68" s="45">
        <v>15927770</v>
      </c>
      <c r="P68" s="45">
        <v>15861388.59</v>
      </c>
      <c r="Q68" s="45">
        <v>5741598.64</v>
      </c>
      <c r="R68" s="58"/>
      <c r="S68" s="68"/>
      <c r="T68" s="58"/>
      <c r="U68" s="58"/>
      <c r="V68" s="68"/>
      <c r="W68" s="68"/>
    </row>
    <row r="69" spans="1:23" ht="96">
      <c r="A69" s="58"/>
      <c r="B69" s="52"/>
      <c r="C69" s="52"/>
      <c r="D69" s="52"/>
      <c r="E69" s="53"/>
      <c r="F69" s="53"/>
      <c r="G69" s="53"/>
      <c r="H69" s="52"/>
      <c r="I69" s="52"/>
      <c r="J69" s="53"/>
      <c r="K69" s="53"/>
      <c r="L69" s="53"/>
      <c r="M69" s="29">
        <v>3252</v>
      </c>
      <c r="N69" s="30" t="s">
        <v>132</v>
      </c>
      <c r="O69" s="45">
        <v>3300000</v>
      </c>
      <c r="P69" s="45">
        <v>3300000</v>
      </c>
      <c r="Q69" s="45">
        <v>690861.57</v>
      </c>
      <c r="R69" s="58"/>
      <c r="S69" s="68"/>
      <c r="T69" s="58"/>
      <c r="U69" s="58"/>
      <c r="V69" s="68"/>
      <c r="W69" s="68"/>
    </row>
    <row r="70" spans="1:23" ht="36">
      <c r="A70" s="58"/>
      <c r="B70" s="52"/>
      <c r="C70" s="52"/>
      <c r="D70" s="52"/>
      <c r="E70" s="53"/>
      <c r="F70" s="53"/>
      <c r="G70" s="53"/>
      <c r="H70" s="52"/>
      <c r="I70" s="52"/>
      <c r="J70" s="53"/>
      <c r="K70" s="53"/>
      <c r="L70" s="53"/>
      <c r="M70" s="29">
        <v>3271</v>
      </c>
      <c r="N70" s="30" t="s">
        <v>133</v>
      </c>
      <c r="O70" s="45">
        <v>0</v>
      </c>
      <c r="P70" s="45">
        <v>57088</v>
      </c>
      <c r="Q70" s="45">
        <v>0</v>
      </c>
      <c r="R70" s="58"/>
      <c r="S70" s="68"/>
      <c r="T70" s="58"/>
      <c r="U70" s="58"/>
      <c r="V70" s="68"/>
      <c r="W70" s="68"/>
    </row>
    <row r="71" spans="1:23" ht="24">
      <c r="A71" s="58"/>
      <c r="B71" s="52"/>
      <c r="C71" s="52"/>
      <c r="D71" s="52"/>
      <c r="E71" s="53"/>
      <c r="F71" s="53"/>
      <c r="G71" s="53"/>
      <c r="H71" s="49"/>
      <c r="I71" s="49"/>
      <c r="J71" s="51"/>
      <c r="K71" s="51"/>
      <c r="L71" s="51"/>
      <c r="M71" s="29">
        <v>3291</v>
      </c>
      <c r="N71" s="30" t="s">
        <v>134</v>
      </c>
      <c r="O71" s="45">
        <v>1215547</v>
      </c>
      <c r="P71" s="45">
        <v>1126451</v>
      </c>
      <c r="Q71" s="45">
        <v>372707.99999999994</v>
      </c>
      <c r="R71" s="58"/>
      <c r="S71" s="68"/>
      <c r="T71" s="58"/>
      <c r="U71" s="58"/>
      <c r="V71" s="68"/>
      <c r="W71" s="68"/>
    </row>
    <row r="72" spans="1:23" ht="72">
      <c r="A72" s="58"/>
      <c r="B72" s="52"/>
      <c r="C72" s="52"/>
      <c r="D72" s="52"/>
      <c r="E72" s="53"/>
      <c r="F72" s="53"/>
      <c r="G72" s="53"/>
      <c r="H72" s="48">
        <v>3300</v>
      </c>
      <c r="I72" s="48" t="s">
        <v>49</v>
      </c>
      <c r="J72" s="50">
        <f>SUM(O72:O78)</f>
        <v>76960507</v>
      </c>
      <c r="K72" s="50">
        <f>SUM(P72:P78)</f>
        <v>195243022</v>
      </c>
      <c r="L72" s="50">
        <f>SUM(Q72:Q78)</f>
        <v>102576088.71000001</v>
      </c>
      <c r="M72" s="29">
        <v>3331</v>
      </c>
      <c r="N72" s="30" t="s">
        <v>246</v>
      </c>
      <c r="O72" s="45">
        <v>0</v>
      </c>
      <c r="P72" s="45">
        <v>5495000</v>
      </c>
      <c r="Q72" s="45">
        <v>0</v>
      </c>
      <c r="R72" s="58"/>
      <c r="S72" s="68"/>
      <c r="T72" s="58"/>
      <c r="U72" s="58"/>
      <c r="V72" s="68"/>
      <c r="W72" s="68"/>
    </row>
    <row r="73" spans="1:23" ht="72" customHeight="1">
      <c r="A73" s="58"/>
      <c r="B73" s="52"/>
      <c r="C73" s="52"/>
      <c r="D73" s="52"/>
      <c r="E73" s="53"/>
      <c r="F73" s="53"/>
      <c r="G73" s="53"/>
      <c r="H73" s="52"/>
      <c r="I73" s="52"/>
      <c r="J73" s="53"/>
      <c r="K73" s="53"/>
      <c r="L73" s="53"/>
      <c r="M73" s="29">
        <v>3341</v>
      </c>
      <c r="N73" s="30" t="s">
        <v>136</v>
      </c>
      <c r="O73" s="45">
        <v>309200</v>
      </c>
      <c r="P73" s="45">
        <v>301424</v>
      </c>
      <c r="Q73" s="45">
        <v>0</v>
      </c>
      <c r="R73" s="58"/>
      <c r="S73" s="68"/>
      <c r="T73" s="58"/>
      <c r="U73" s="58"/>
      <c r="V73" s="68"/>
      <c r="W73" s="68"/>
    </row>
    <row r="74" spans="1:23" ht="48">
      <c r="A74" s="58"/>
      <c r="B74" s="52"/>
      <c r="C74" s="52"/>
      <c r="D74" s="52"/>
      <c r="E74" s="53"/>
      <c r="F74" s="53"/>
      <c r="G74" s="53"/>
      <c r="H74" s="52"/>
      <c r="I74" s="52"/>
      <c r="J74" s="53"/>
      <c r="K74" s="53"/>
      <c r="L74" s="53"/>
      <c r="M74" s="29">
        <v>3351</v>
      </c>
      <c r="N74" s="30" t="s">
        <v>194</v>
      </c>
      <c r="O74" s="45">
        <v>35883003</v>
      </c>
      <c r="P74" s="45">
        <v>2133003</v>
      </c>
      <c r="Q74" s="45">
        <v>0</v>
      </c>
      <c r="R74" s="58"/>
      <c r="S74" s="68"/>
      <c r="T74" s="58"/>
      <c r="U74" s="58"/>
      <c r="V74" s="68"/>
      <c r="W74" s="68"/>
    </row>
    <row r="75" spans="1:23" ht="48">
      <c r="A75" s="58"/>
      <c r="B75" s="52"/>
      <c r="C75" s="52"/>
      <c r="D75" s="52"/>
      <c r="E75" s="53"/>
      <c r="F75" s="53"/>
      <c r="G75" s="53"/>
      <c r="H75" s="52"/>
      <c r="I75" s="52"/>
      <c r="J75" s="53"/>
      <c r="K75" s="53"/>
      <c r="L75" s="53"/>
      <c r="M75" s="29">
        <v>3361</v>
      </c>
      <c r="N75" s="30" t="s">
        <v>137</v>
      </c>
      <c r="O75" s="45">
        <v>820595</v>
      </c>
      <c r="P75" s="45">
        <v>820595</v>
      </c>
      <c r="Q75" s="45">
        <v>109082.76000000001</v>
      </c>
      <c r="R75" s="58"/>
      <c r="S75" s="68"/>
      <c r="T75" s="58"/>
      <c r="U75" s="58"/>
      <c r="V75" s="68"/>
      <c r="W75" s="68"/>
    </row>
    <row r="76" spans="1:23" ht="24" customHeight="1">
      <c r="A76" s="58"/>
      <c r="B76" s="52"/>
      <c r="C76" s="52"/>
      <c r="D76" s="52"/>
      <c r="E76" s="53"/>
      <c r="F76" s="53"/>
      <c r="G76" s="53"/>
      <c r="H76" s="52"/>
      <c r="I76" s="52"/>
      <c r="J76" s="53"/>
      <c r="K76" s="53"/>
      <c r="L76" s="53"/>
      <c r="M76" s="29">
        <v>3362</v>
      </c>
      <c r="N76" s="30" t="s">
        <v>138</v>
      </c>
      <c r="O76" s="45">
        <v>5700000</v>
      </c>
      <c r="P76" s="45">
        <v>5700000</v>
      </c>
      <c r="Q76" s="45">
        <v>715492.33</v>
      </c>
      <c r="R76" s="58"/>
      <c r="S76" s="68"/>
      <c r="T76" s="58"/>
      <c r="U76" s="58"/>
      <c r="V76" s="68"/>
      <c r="W76" s="68"/>
    </row>
    <row r="77" spans="1:23" ht="24">
      <c r="A77" s="58"/>
      <c r="B77" s="52"/>
      <c r="C77" s="52"/>
      <c r="D77" s="52"/>
      <c r="E77" s="53"/>
      <c r="F77" s="53"/>
      <c r="G77" s="53"/>
      <c r="H77" s="52"/>
      <c r="I77" s="52"/>
      <c r="J77" s="53"/>
      <c r="K77" s="53"/>
      <c r="L77" s="53"/>
      <c r="M77" s="29">
        <v>3381</v>
      </c>
      <c r="N77" s="30" t="s">
        <v>139</v>
      </c>
      <c r="O77" s="45">
        <v>34247709</v>
      </c>
      <c r="P77" s="45">
        <v>34247709</v>
      </c>
      <c r="Q77" s="45">
        <v>11771523.620000001</v>
      </c>
      <c r="R77" s="58"/>
      <c r="S77" s="68"/>
      <c r="T77" s="58"/>
      <c r="U77" s="58"/>
      <c r="V77" s="68"/>
      <c r="W77" s="68"/>
    </row>
    <row r="78" spans="1:23" ht="72">
      <c r="A78" s="58"/>
      <c r="B78" s="52"/>
      <c r="C78" s="52"/>
      <c r="D78" s="52"/>
      <c r="E78" s="53"/>
      <c r="F78" s="53"/>
      <c r="G78" s="53"/>
      <c r="H78" s="49"/>
      <c r="I78" s="49"/>
      <c r="J78" s="51"/>
      <c r="K78" s="51"/>
      <c r="L78" s="51"/>
      <c r="M78" s="29">
        <v>3391</v>
      </c>
      <c r="N78" s="30" t="s">
        <v>140</v>
      </c>
      <c r="O78" s="45">
        <v>0</v>
      </c>
      <c r="P78" s="45">
        <v>146545291</v>
      </c>
      <c r="Q78" s="45">
        <v>89979990</v>
      </c>
      <c r="R78" s="58"/>
      <c r="S78" s="68"/>
      <c r="T78" s="58"/>
      <c r="U78" s="58"/>
      <c r="V78" s="68"/>
      <c r="W78" s="68"/>
    </row>
    <row r="79" spans="1:23" ht="48" customHeight="1">
      <c r="A79" s="58"/>
      <c r="B79" s="52"/>
      <c r="C79" s="52"/>
      <c r="D79" s="52"/>
      <c r="E79" s="53"/>
      <c r="F79" s="53"/>
      <c r="G79" s="53"/>
      <c r="H79" s="48">
        <v>3400</v>
      </c>
      <c r="I79" s="48" t="s">
        <v>50</v>
      </c>
      <c r="J79" s="50">
        <f>SUM(O79:O82)</f>
        <v>728505</v>
      </c>
      <c r="K79" s="50">
        <f>SUM(P79:P82)</f>
        <v>670824.97</v>
      </c>
      <c r="L79" s="50">
        <f>SUM(Q79:Q82)</f>
        <v>339916.55</v>
      </c>
      <c r="M79" s="29">
        <v>3411</v>
      </c>
      <c r="N79" s="30" t="s">
        <v>141</v>
      </c>
      <c r="O79" s="45">
        <v>0</v>
      </c>
      <c r="P79" s="45">
        <v>132319.97</v>
      </c>
      <c r="Q79" s="45">
        <v>132319.97</v>
      </c>
      <c r="R79" s="58"/>
      <c r="S79" s="68"/>
      <c r="T79" s="58"/>
      <c r="U79" s="58"/>
      <c r="V79" s="68"/>
      <c r="W79" s="68"/>
    </row>
    <row r="80" spans="1:23" ht="48">
      <c r="A80" s="58"/>
      <c r="B80" s="52"/>
      <c r="C80" s="52"/>
      <c r="D80" s="52"/>
      <c r="E80" s="53"/>
      <c r="F80" s="53"/>
      <c r="G80" s="53"/>
      <c r="H80" s="52"/>
      <c r="I80" s="52"/>
      <c r="J80" s="53"/>
      <c r="K80" s="53"/>
      <c r="L80" s="53"/>
      <c r="M80" s="29">
        <v>3432</v>
      </c>
      <c r="N80" s="30" t="s">
        <v>142</v>
      </c>
      <c r="O80" s="45">
        <v>5853</v>
      </c>
      <c r="P80" s="45">
        <v>5853</v>
      </c>
      <c r="Q80" s="45">
        <v>531.99</v>
      </c>
      <c r="R80" s="58"/>
      <c r="S80" s="68"/>
      <c r="T80" s="58"/>
      <c r="U80" s="58"/>
      <c r="V80" s="68"/>
      <c r="W80" s="68"/>
    </row>
    <row r="81" spans="1:23" ht="24">
      <c r="A81" s="58"/>
      <c r="B81" s="52"/>
      <c r="C81" s="52"/>
      <c r="D81" s="52"/>
      <c r="E81" s="53"/>
      <c r="F81" s="53"/>
      <c r="G81" s="53"/>
      <c r="H81" s="52"/>
      <c r="I81" s="52"/>
      <c r="J81" s="53"/>
      <c r="K81" s="53"/>
      <c r="L81" s="53"/>
      <c r="M81" s="29">
        <v>3451</v>
      </c>
      <c r="N81" s="30" t="s">
        <v>143</v>
      </c>
      <c r="O81" s="45">
        <v>532652</v>
      </c>
      <c r="P81" s="45">
        <v>532652</v>
      </c>
      <c r="Q81" s="45">
        <v>207064.59</v>
      </c>
      <c r="R81" s="58"/>
      <c r="S81" s="68"/>
      <c r="T81" s="58"/>
      <c r="U81" s="58"/>
      <c r="V81" s="68"/>
      <c r="W81" s="68"/>
    </row>
    <row r="82" spans="1:23" ht="24" customHeight="1">
      <c r="A82" s="58"/>
      <c r="B82" s="52"/>
      <c r="C82" s="52"/>
      <c r="D82" s="52"/>
      <c r="E82" s="53"/>
      <c r="F82" s="53"/>
      <c r="G82" s="53"/>
      <c r="H82" s="49"/>
      <c r="I82" s="49"/>
      <c r="J82" s="51"/>
      <c r="K82" s="51"/>
      <c r="L82" s="51"/>
      <c r="M82" s="29">
        <v>3471</v>
      </c>
      <c r="N82" s="30" t="s">
        <v>144</v>
      </c>
      <c r="O82" s="45">
        <v>190000</v>
      </c>
      <c r="P82" s="45">
        <v>0</v>
      </c>
      <c r="Q82" s="45">
        <v>0</v>
      </c>
      <c r="R82" s="58"/>
      <c r="S82" s="68"/>
      <c r="T82" s="58"/>
      <c r="U82" s="58"/>
      <c r="V82" s="68"/>
      <c r="W82" s="68"/>
    </row>
    <row r="83" spans="1:23" ht="72" customHeight="1">
      <c r="A83" s="58"/>
      <c r="B83" s="52"/>
      <c r="C83" s="52"/>
      <c r="D83" s="52"/>
      <c r="E83" s="53"/>
      <c r="F83" s="53"/>
      <c r="G83" s="53"/>
      <c r="H83" s="48">
        <v>3500</v>
      </c>
      <c r="I83" s="48" t="s">
        <v>51</v>
      </c>
      <c r="J83" s="50">
        <f>SUM(O83:O88)</f>
        <v>22901503</v>
      </c>
      <c r="K83" s="50">
        <f>SUM(P83:P88)</f>
        <v>21448401.939999998</v>
      </c>
      <c r="L83" s="50">
        <f>SUM(Q83:Q88)</f>
        <v>8151883.48</v>
      </c>
      <c r="M83" s="29">
        <v>3511</v>
      </c>
      <c r="N83" s="30" t="s">
        <v>145</v>
      </c>
      <c r="O83" s="45">
        <v>15474600</v>
      </c>
      <c r="P83" s="45">
        <v>14232200</v>
      </c>
      <c r="Q83" s="45">
        <v>6243374.7700000005</v>
      </c>
      <c r="R83" s="58"/>
      <c r="S83" s="68"/>
      <c r="T83" s="58"/>
      <c r="U83" s="58"/>
      <c r="V83" s="68"/>
      <c r="W83" s="68"/>
    </row>
    <row r="84" spans="1:23" ht="96">
      <c r="A84" s="58"/>
      <c r="B84" s="52"/>
      <c r="C84" s="52"/>
      <c r="D84" s="52"/>
      <c r="E84" s="53"/>
      <c r="F84" s="53"/>
      <c r="G84" s="53"/>
      <c r="H84" s="52"/>
      <c r="I84" s="52"/>
      <c r="J84" s="53"/>
      <c r="K84" s="53"/>
      <c r="L84" s="53"/>
      <c r="M84" s="29">
        <v>3521</v>
      </c>
      <c r="N84" s="30" t="s">
        <v>146</v>
      </c>
      <c r="O84" s="45">
        <v>84165</v>
      </c>
      <c r="P84" s="45">
        <v>20165.940000000002</v>
      </c>
      <c r="Q84" s="45">
        <v>6187.8</v>
      </c>
      <c r="R84" s="58"/>
      <c r="S84" s="68"/>
      <c r="T84" s="58"/>
      <c r="U84" s="58"/>
      <c r="V84" s="68"/>
      <c r="W84" s="68"/>
    </row>
    <row r="85" spans="1:23" ht="84">
      <c r="A85" s="58"/>
      <c r="B85" s="52"/>
      <c r="C85" s="52"/>
      <c r="D85" s="52"/>
      <c r="E85" s="53"/>
      <c r="F85" s="53"/>
      <c r="G85" s="53"/>
      <c r="H85" s="52"/>
      <c r="I85" s="52"/>
      <c r="J85" s="53"/>
      <c r="K85" s="53"/>
      <c r="L85" s="53"/>
      <c r="M85" s="29">
        <v>3531</v>
      </c>
      <c r="N85" s="30" t="s">
        <v>147</v>
      </c>
      <c r="O85" s="45">
        <v>2108287</v>
      </c>
      <c r="P85" s="45">
        <v>2033286</v>
      </c>
      <c r="Q85" s="45">
        <v>590319.46</v>
      </c>
      <c r="R85" s="58"/>
      <c r="S85" s="68"/>
      <c r="T85" s="58"/>
      <c r="U85" s="58"/>
      <c r="V85" s="68"/>
      <c r="W85" s="68"/>
    </row>
    <row r="86" spans="1:23" ht="108">
      <c r="A86" s="58"/>
      <c r="B86" s="52"/>
      <c r="C86" s="52"/>
      <c r="D86" s="52"/>
      <c r="E86" s="53"/>
      <c r="F86" s="53"/>
      <c r="G86" s="53"/>
      <c r="H86" s="52"/>
      <c r="I86" s="52"/>
      <c r="J86" s="53"/>
      <c r="K86" s="53"/>
      <c r="L86" s="53"/>
      <c r="M86" s="29">
        <v>3553</v>
      </c>
      <c r="N86" s="30" t="s">
        <v>148</v>
      </c>
      <c r="O86" s="45">
        <v>857600</v>
      </c>
      <c r="P86" s="45">
        <v>857600</v>
      </c>
      <c r="Q86" s="45">
        <v>186141.59</v>
      </c>
      <c r="R86" s="58"/>
      <c r="S86" s="68"/>
      <c r="T86" s="58"/>
      <c r="U86" s="58"/>
      <c r="V86" s="68"/>
      <c r="W86" s="68"/>
    </row>
    <row r="87" spans="1:23" ht="48">
      <c r="A87" s="58"/>
      <c r="B87" s="52"/>
      <c r="C87" s="52"/>
      <c r="D87" s="52"/>
      <c r="E87" s="53"/>
      <c r="F87" s="53"/>
      <c r="G87" s="53"/>
      <c r="H87" s="52"/>
      <c r="I87" s="52"/>
      <c r="J87" s="53"/>
      <c r="K87" s="53"/>
      <c r="L87" s="53"/>
      <c r="M87" s="29">
        <v>3581</v>
      </c>
      <c r="N87" s="30" t="s">
        <v>150</v>
      </c>
      <c r="O87" s="45">
        <v>3883976</v>
      </c>
      <c r="P87" s="45">
        <v>3812275</v>
      </c>
      <c r="Q87" s="45">
        <v>1016564.66</v>
      </c>
      <c r="R87" s="58"/>
      <c r="S87" s="68"/>
      <c r="T87" s="58"/>
      <c r="U87" s="58"/>
      <c r="V87" s="68"/>
      <c r="W87" s="68"/>
    </row>
    <row r="88" spans="1:23" ht="36">
      <c r="A88" s="58"/>
      <c r="B88" s="52"/>
      <c r="C88" s="52"/>
      <c r="D88" s="52"/>
      <c r="E88" s="53"/>
      <c r="F88" s="53"/>
      <c r="G88" s="53"/>
      <c r="H88" s="49"/>
      <c r="I88" s="49"/>
      <c r="J88" s="51"/>
      <c r="K88" s="51"/>
      <c r="L88" s="51"/>
      <c r="M88" s="29">
        <v>3591</v>
      </c>
      <c r="N88" s="30" t="s">
        <v>151</v>
      </c>
      <c r="O88" s="45">
        <v>492875</v>
      </c>
      <c r="P88" s="45">
        <v>492875</v>
      </c>
      <c r="Q88" s="45">
        <v>109295.2</v>
      </c>
      <c r="R88" s="58"/>
      <c r="S88" s="68"/>
      <c r="T88" s="58"/>
      <c r="U88" s="58"/>
      <c r="V88" s="68"/>
      <c r="W88" s="68"/>
    </row>
    <row r="89" spans="1:23" ht="96">
      <c r="A89" s="58"/>
      <c r="B89" s="52"/>
      <c r="C89" s="52"/>
      <c r="D89" s="52"/>
      <c r="E89" s="53"/>
      <c r="F89" s="53"/>
      <c r="G89" s="53"/>
      <c r="H89" s="48">
        <v>3600</v>
      </c>
      <c r="I89" s="48" t="s">
        <v>52</v>
      </c>
      <c r="J89" s="50">
        <f>SUM(O89:O93)</f>
        <v>13540437</v>
      </c>
      <c r="K89" s="50">
        <f>SUM(P89:P93)</f>
        <v>12027716.5</v>
      </c>
      <c r="L89" s="50">
        <f>SUM(Q89:Q93)</f>
        <v>47672.52</v>
      </c>
      <c r="M89" s="29">
        <v>3611</v>
      </c>
      <c r="N89" s="30" t="s">
        <v>152</v>
      </c>
      <c r="O89" s="45">
        <v>376181</v>
      </c>
      <c r="P89" s="45">
        <v>376181</v>
      </c>
      <c r="Q89" s="45">
        <v>47672.52</v>
      </c>
      <c r="R89" s="58"/>
      <c r="S89" s="68"/>
      <c r="T89" s="58"/>
      <c r="U89" s="58"/>
      <c r="V89" s="68"/>
      <c r="W89" s="68"/>
    </row>
    <row r="90" spans="1:23" ht="72">
      <c r="A90" s="58"/>
      <c r="B90" s="52"/>
      <c r="C90" s="52"/>
      <c r="D90" s="52"/>
      <c r="E90" s="53"/>
      <c r="F90" s="53"/>
      <c r="G90" s="53"/>
      <c r="H90" s="52"/>
      <c r="I90" s="52"/>
      <c r="J90" s="53"/>
      <c r="K90" s="53"/>
      <c r="L90" s="53"/>
      <c r="M90" s="29">
        <v>3631</v>
      </c>
      <c r="N90" s="30" t="s">
        <v>220</v>
      </c>
      <c r="O90" s="45">
        <v>7359850</v>
      </c>
      <c r="P90" s="45">
        <v>5471934.5</v>
      </c>
      <c r="Q90" s="45">
        <v>0</v>
      </c>
      <c r="R90" s="58"/>
      <c r="S90" s="68"/>
      <c r="T90" s="58"/>
      <c r="U90" s="58"/>
      <c r="V90" s="68"/>
      <c r="W90" s="68"/>
    </row>
    <row r="91" spans="1:23" ht="48">
      <c r="A91" s="58"/>
      <c r="B91" s="52"/>
      <c r="C91" s="52"/>
      <c r="D91" s="52"/>
      <c r="E91" s="53"/>
      <c r="F91" s="53"/>
      <c r="G91" s="53"/>
      <c r="H91" s="52"/>
      <c r="I91" s="52"/>
      <c r="J91" s="53"/>
      <c r="K91" s="53"/>
      <c r="L91" s="53"/>
      <c r="M91" s="29">
        <v>3651</v>
      </c>
      <c r="N91" s="30" t="s">
        <v>153</v>
      </c>
      <c r="O91" s="45">
        <v>3177906</v>
      </c>
      <c r="P91" s="45">
        <v>3177906</v>
      </c>
      <c r="Q91" s="45">
        <v>0</v>
      </c>
      <c r="R91" s="58"/>
      <c r="S91" s="68"/>
      <c r="T91" s="58"/>
      <c r="U91" s="58"/>
      <c r="V91" s="68"/>
      <c r="W91" s="68"/>
    </row>
    <row r="92" spans="1:23" ht="84">
      <c r="A92" s="58"/>
      <c r="B92" s="52"/>
      <c r="C92" s="52"/>
      <c r="D92" s="52"/>
      <c r="E92" s="53"/>
      <c r="F92" s="53"/>
      <c r="G92" s="53"/>
      <c r="H92" s="52"/>
      <c r="I92" s="52"/>
      <c r="J92" s="53"/>
      <c r="K92" s="53"/>
      <c r="L92" s="53"/>
      <c r="M92" s="29">
        <v>3661</v>
      </c>
      <c r="N92" s="30" t="s">
        <v>209</v>
      </c>
      <c r="O92" s="45">
        <v>1932000</v>
      </c>
      <c r="P92" s="45">
        <v>1932000</v>
      </c>
      <c r="Q92" s="45">
        <v>0</v>
      </c>
      <c r="R92" s="58"/>
      <c r="S92" s="68"/>
      <c r="T92" s="58"/>
      <c r="U92" s="58"/>
      <c r="V92" s="68"/>
      <c r="W92" s="68"/>
    </row>
    <row r="93" spans="1:23" ht="24">
      <c r="A93" s="58"/>
      <c r="B93" s="52"/>
      <c r="C93" s="52"/>
      <c r="D93" s="52"/>
      <c r="E93" s="53"/>
      <c r="F93" s="53"/>
      <c r="G93" s="53"/>
      <c r="H93" s="49"/>
      <c r="I93" s="49"/>
      <c r="J93" s="51"/>
      <c r="K93" s="51"/>
      <c r="L93" s="51"/>
      <c r="M93" s="29">
        <v>3691</v>
      </c>
      <c r="N93" s="30" t="s">
        <v>210</v>
      </c>
      <c r="O93" s="45">
        <v>694500</v>
      </c>
      <c r="P93" s="45">
        <v>1069695</v>
      </c>
      <c r="Q93" s="45">
        <v>0</v>
      </c>
      <c r="R93" s="58"/>
      <c r="S93" s="68"/>
      <c r="T93" s="58"/>
      <c r="U93" s="58"/>
      <c r="V93" s="68"/>
      <c r="W93" s="68"/>
    </row>
    <row r="94" spans="1:23" ht="24">
      <c r="A94" s="58"/>
      <c r="B94" s="52"/>
      <c r="C94" s="52"/>
      <c r="D94" s="52"/>
      <c r="E94" s="53"/>
      <c r="F94" s="53"/>
      <c r="G94" s="53"/>
      <c r="H94" s="48">
        <v>3700</v>
      </c>
      <c r="I94" s="48" t="s">
        <v>53</v>
      </c>
      <c r="J94" s="50">
        <f>SUM(O94:O97)</f>
        <v>892892</v>
      </c>
      <c r="K94" s="50">
        <f>SUM(P94:P97)</f>
        <v>761131.73</v>
      </c>
      <c r="L94" s="50">
        <f>SUM(Q94:Q97)</f>
        <v>35104</v>
      </c>
      <c r="M94" s="29">
        <v>3711</v>
      </c>
      <c r="N94" s="30" t="s">
        <v>154</v>
      </c>
      <c r="O94" s="45">
        <v>20925</v>
      </c>
      <c r="P94" s="45">
        <v>20925</v>
      </c>
      <c r="Q94" s="45">
        <v>0</v>
      </c>
      <c r="R94" s="58"/>
      <c r="S94" s="68"/>
      <c r="T94" s="58"/>
      <c r="U94" s="58"/>
      <c r="V94" s="68"/>
      <c r="W94" s="68"/>
    </row>
    <row r="95" spans="1:23" ht="36">
      <c r="A95" s="58"/>
      <c r="B95" s="52"/>
      <c r="C95" s="52"/>
      <c r="D95" s="52"/>
      <c r="E95" s="53"/>
      <c r="F95" s="53"/>
      <c r="G95" s="53"/>
      <c r="H95" s="52"/>
      <c r="I95" s="52"/>
      <c r="J95" s="53"/>
      <c r="K95" s="53"/>
      <c r="L95" s="53"/>
      <c r="M95" s="29">
        <v>3721</v>
      </c>
      <c r="N95" s="30" t="s">
        <v>156</v>
      </c>
      <c r="O95" s="45">
        <v>1330</v>
      </c>
      <c r="P95" s="45">
        <v>1330</v>
      </c>
      <c r="Q95" s="45">
        <v>0</v>
      </c>
      <c r="R95" s="58"/>
      <c r="S95" s="68"/>
      <c r="T95" s="58"/>
      <c r="U95" s="58"/>
      <c r="V95" s="68"/>
      <c r="W95" s="68"/>
    </row>
    <row r="96" spans="1:23" ht="48">
      <c r="A96" s="58"/>
      <c r="B96" s="52"/>
      <c r="C96" s="52"/>
      <c r="D96" s="52"/>
      <c r="E96" s="53"/>
      <c r="F96" s="53"/>
      <c r="G96" s="53"/>
      <c r="H96" s="52"/>
      <c r="I96" s="52"/>
      <c r="J96" s="53"/>
      <c r="K96" s="53"/>
      <c r="L96" s="53"/>
      <c r="M96" s="29">
        <v>3722</v>
      </c>
      <c r="N96" s="30" t="s">
        <v>157</v>
      </c>
      <c r="O96" s="45">
        <v>864018</v>
      </c>
      <c r="P96" s="45">
        <v>732257.73</v>
      </c>
      <c r="Q96" s="45">
        <v>35104</v>
      </c>
      <c r="R96" s="58"/>
      <c r="S96" s="68"/>
      <c r="T96" s="58"/>
      <c r="U96" s="58"/>
      <c r="V96" s="68"/>
      <c r="W96" s="68"/>
    </row>
    <row r="97" spans="1:23" ht="24" customHeight="1">
      <c r="A97" s="58"/>
      <c r="B97" s="52"/>
      <c r="C97" s="52"/>
      <c r="D97" s="52"/>
      <c r="E97" s="53"/>
      <c r="F97" s="53"/>
      <c r="G97" s="53"/>
      <c r="H97" s="49"/>
      <c r="I97" s="49"/>
      <c r="J97" s="51"/>
      <c r="K97" s="51"/>
      <c r="L97" s="51"/>
      <c r="M97" s="29">
        <v>3751</v>
      </c>
      <c r="N97" s="30" t="s">
        <v>158</v>
      </c>
      <c r="O97" s="45">
        <v>6619</v>
      </c>
      <c r="P97" s="45">
        <v>6619</v>
      </c>
      <c r="Q97" s="45">
        <v>0</v>
      </c>
      <c r="R97" s="58"/>
      <c r="S97" s="68"/>
      <c r="T97" s="58"/>
      <c r="U97" s="58"/>
      <c r="V97" s="68"/>
      <c r="W97" s="68"/>
    </row>
    <row r="98" spans="1:23" ht="24">
      <c r="A98" s="58"/>
      <c r="B98" s="52"/>
      <c r="C98" s="52"/>
      <c r="D98" s="52"/>
      <c r="E98" s="53"/>
      <c r="F98" s="53"/>
      <c r="G98" s="53"/>
      <c r="H98" s="48">
        <v>3800</v>
      </c>
      <c r="I98" s="48" t="s">
        <v>54</v>
      </c>
      <c r="J98" s="50">
        <f>SUM(O98:O99)</f>
        <v>24285299</v>
      </c>
      <c r="K98" s="50">
        <f>SUM(P98:P99)</f>
        <v>21689049</v>
      </c>
      <c r="L98" s="50">
        <f>SUM(Q98:Q99)</f>
        <v>2404762.83</v>
      </c>
      <c r="M98" s="29">
        <v>3831</v>
      </c>
      <c r="N98" s="30" t="s">
        <v>161</v>
      </c>
      <c r="O98" s="45">
        <v>22750409</v>
      </c>
      <c r="P98" s="45">
        <v>20154159</v>
      </c>
      <c r="Q98" s="45">
        <v>2404762.83</v>
      </c>
      <c r="R98" s="58"/>
      <c r="S98" s="68"/>
      <c r="T98" s="58"/>
      <c r="U98" s="58"/>
      <c r="V98" s="68"/>
      <c r="W98" s="68"/>
    </row>
    <row r="99" spans="1:23" ht="14.25">
      <c r="A99" s="58"/>
      <c r="B99" s="52"/>
      <c r="C99" s="52"/>
      <c r="D99" s="52"/>
      <c r="E99" s="53"/>
      <c r="F99" s="53"/>
      <c r="G99" s="53"/>
      <c r="H99" s="49"/>
      <c r="I99" s="49"/>
      <c r="J99" s="51"/>
      <c r="K99" s="51"/>
      <c r="L99" s="51"/>
      <c r="M99" s="29">
        <v>3841</v>
      </c>
      <c r="N99" s="30" t="s">
        <v>195</v>
      </c>
      <c r="O99" s="45">
        <v>1534890</v>
      </c>
      <c r="P99" s="45">
        <v>1534890</v>
      </c>
      <c r="Q99" s="45">
        <v>0</v>
      </c>
      <c r="R99" s="58"/>
      <c r="S99" s="68"/>
      <c r="T99" s="58"/>
      <c r="U99" s="58"/>
      <c r="V99" s="68"/>
      <c r="W99" s="68"/>
    </row>
    <row r="100" spans="1:23" ht="84">
      <c r="A100" s="58"/>
      <c r="B100" s="52"/>
      <c r="C100" s="52"/>
      <c r="D100" s="52"/>
      <c r="E100" s="53"/>
      <c r="F100" s="53"/>
      <c r="G100" s="53"/>
      <c r="H100" s="48">
        <v>3900</v>
      </c>
      <c r="I100" s="48" t="s">
        <v>55</v>
      </c>
      <c r="J100" s="50">
        <f>SUM(O100:O104)</f>
        <v>5616979</v>
      </c>
      <c r="K100" s="50">
        <f>SUM(P100:P104)</f>
        <v>5616979</v>
      </c>
      <c r="L100" s="50">
        <f>SUM(Q100:Q104)</f>
        <v>1789647.83</v>
      </c>
      <c r="M100" s="29">
        <v>3911</v>
      </c>
      <c r="N100" s="30" t="s">
        <v>196</v>
      </c>
      <c r="O100" s="45">
        <v>78288</v>
      </c>
      <c r="P100" s="45">
        <v>78288</v>
      </c>
      <c r="Q100" s="45">
        <v>0</v>
      </c>
      <c r="R100" s="58"/>
      <c r="S100" s="68"/>
      <c r="T100" s="58"/>
      <c r="U100" s="58"/>
      <c r="V100" s="68"/>
      <c r="W100" s="68"/>
    </row>
    <row r="101" spans="1:23" ht="24">
      <c r="A101" s="58"/>
      <c r="B101" s="52"/>
      <c r="C101" s="52"/>
      <c r="D101" s="52"/>
      <c r="E101" s="53"/>
      <c r="F101" s="53"/>
      <c r="G101" s="53"/>
      <c r="H101" s="52"/>
      <c r="I101" s="52"/>
      <c r="J101" s="53"/>
      <c r="K101" s="53"/>
      <c r="L101" s="53"/>
      <c r="M101" s="29">
        <v>3921</v>
      </c>
      <c r="N101" s="30" t="s">
        <v>162</v>
      </c>
      <c r="O101" s="45">
        <v>152063</v>
      </c>
      <c r="P101" s="45">
        <v>152063</v>
      </c>
      <c r="Q101" s="45">
        <v>95494.94</v>
      </c>
      <c r="R101" s="58"/>
      <c r="S101" s="68"/>
      <c r="T101" s="58"/>
      <c r="U101" s="58"/>
      <c r="V101" s="68"/>
      <c r="W101" s="68"/>
    </row>
    <row r="102" spans="1:23" ht="36">
      <c r="A102" s="58"/>
      <c r="B102" s="52"/>
      <c r="C102" s="52"/>
      <c r="D102" s="52"/>
      <c r="E102" s="53"/>
      <c r="F102" s="53"/>
      <c r="G102" s="53"/>
      <c r="H102" s="52"/>
      <c r="I102" s="52"/>
      <c r="J102" s="53"/>
      <c r="K102" s="53"/>
      <c r="L102" s="53"/>
      <c r="M102" s="29">
        <v>3969</v>
      </c>
      <c r="N102" s="30" t="s">
        <v>163</v>
      </c>
      <c r="O102" s="45">
        <v>225711</v>
      </c>
      <c r="P102" s="45">
        <v>225711</v>
      </c>
      <c r="Q102" s="45">
        <v>20005.4</v>
      </c>
      <c r="R102" s="58"/>
      <c r="S102" s="68"/>
      <c r="T102" s="58"/>
      <c r="U102" s="58"/>
      <c r="V102" s="68"/>
      <c r="W102" s="68"/>
    </row>
    <row r="103" spans="1:23" ht="24">
      <c r="A103" s="58"/>
      <c r="B103" s="52"/>
      <c r="C103" s="52"/>
      <c r="D103" s="52"/>
      <c r="E103" s="53"/>
      <c r="F103" s="53"/>
      <c r="G103" s="53"/>
      <c r="H103" s="52"/>
      <c r="I103" s="52"/>
      <c r="J103" s="53"/>
      <c r="K103" s="53"/>
      <c r="L103" s="53"/>
      <c r="M103" s="29">
        <v>3981</v>
      </c>
      <c r="N103" s="30" t="s">
        <v>164</v>
      </c>
      <c r="O103" s="45">
        <v>3968908</v>
      </c>
      <c r="P103" s="45">
        <v>3968908</v>
      </c>
      <c r="Q103" s="45">
        <v>1317711</v>
      </c>
      <c r="R103" s="58"/>
      <c r="S103" s="68"/>
      <c r="T103" s="58"/>
      <c r="U103" s="58"/>
      <c r="V103" s="68"/>
      <c r="W103" s="68"/>
    </row>
    <row r="104" spans="1:23" ht="36">
      <c r="A104" s="58"/>
      <c r="B104" s="52"/>
      <c r="C104" s="49"/>
      <c r="D104" s="49"/>
      <c r="E104" s="51"/>
      <c r="F104" s="51"/>
      <c r="G104" s="51"/>
      <c r="H104" s="49"/>
      <c r="I104" s="49"/>
      <c r="J104" s="51"/>
      <c r="K104" s="51"/>
      <c r="L104" s="51"/>
      <c r="M104" s="29">
        <v>3982</v>
      </c>
      <c r="N104" s="30" t="s">
        <v>165</v>
      </c>
      <c r="O104" s="45">
        <v>1192009</v>
      </c>
      <c r="P104" s="45">
        <v>1192009</v>
      </c>
      <c r="Q104" s="45">
        <v>356436.49</v>
      </c>
      <c r="R104" s="58"/>
      <c r="S104" s="68"/>
      <c r="T104" s="58"/>
      <c r="U104" s="58"/>
      <c r="V104" s="68"/>
      <c r="W104" s="68"/>
    </row>
    <row r="105" spans="1:23" ht="48">
      <c r="A105" s="58"/>
      <c r="B105" s="52"/>
      <c r="C105" s="48">
        <v>4000</v>
      </c>
      <c r="D105" s="48" t="s">
        <v>31</v>
      </c>
      <c r="E105" s="50">
        <f>SUM(J105)</f>
        <v>431512964</v>
      </c>
      <c r="F105" s="50">
        <f>SUM(K105)</f>
        <v>452094587</v>
      </c>
      <c r="G105" s="50">
        <f>SUM(L105)</f>
        <v>73130528.12</v>
      </c>
      <c r="H105" s="48">
        <v>4400</v>
      </c>
      <c r="I105" s="48" t="s">
        <v>56</v>
      </c>
      <c r="J105" s="50">
        <f>SUM(O105:O109)</f>
        <v>431512964</v>
      </c>
      <c r="K105" s="50">
        <f>SUM(P105:P109)</f>
        <v>452094587</v>
      </c>
      <c r="L105" s="50">
        <f>SUM(Q105:Q109)</f>
        <v>73130528.12</v>
      </c>
      <c r="M105" s="29">
        <v>4412</v>
      </c>
      <c r="N105" s="30" t="s">
        <v>166</v>
      </c>
      <c r="O105" s="45">
        <v>15000000</v>
      </c>
      <c r="P105" s="45">
        <v>15000000</v>
      </c>
      <c r="Q105" s="45">
        <v>0</v>
      </c>
      <c r="R105" s="58"/>
      <c r="S105" s="68"/>
      <c r="T105" s="58"/>
      <c r="U105" s="58"/>
      <c r="V105" s="68"/>
      <c r="W105" s="68"/>
    </row>
    <row r="106" spans="1:23" ht="36">
      <c r="A106" s="58"/>
      <c r="B106" s="52"/>
      <c r="C106" s="52"/>
      <c r="D106" s="52"/>
      <c r="E106" s="53"/>
      <c r="F106" s="53"/>
      <c r="G106" s="53"/>
      <c r="H106" s="52"/>
      <c r="I106" s="52"/>
      <c r="J106" s="53"/>
      <c r="K106" s="53"/>
      <c r="L106" s="53"/>
      <c r="M106" s="29">
        <v>4419</v>
      </c>
      <c r="N106" s="30" t="s">
        <v>167</v>
      </c>
      <c r="O106" s="45">
        <v>91395337</v>
      </c>
      <c r="P106" s="45">
        <v>91395337</v>
      </c>
      <c r="Q106" s="45">
        <v>25536189.04</v>
      </c>
      <c r="R106" s="58"/>
      <c r="S106" s="68"/>
      <c r="T106" s="58"/>
      <c r="U106" s="58"/>
      <c r="V106" s="68"/>
      <c r="W106" s="68"/>
    </row>
    <row r="107" spans="1:23" ht="36">
      <c r="A107" s="58"/>
      <c r="B107" s="52"/>
      <c r="C107" s="52"/>
      <c r="D107" s="52"/>
      <c r="E107" s="53"/>
      <c r="F107" s="53"/>
      <c r="G107" s="53"/>
      <c r="H107" s="52"/>
      <c r="I107" s="52"/>
      <c r="J107" s="53"/>
      <c r="K107" s="53"/>
      <c r="L107" s="53"/>
      <c r="M107" s="29">
        <v>4431</v>
      </c>
      <c r="N107" s="30" t="s">
        <v>168</v>
      </c>
      <c r="O107" s="45">
        <v>6300000</v>
      </c>
      <c r="P107" s="45">
        <v>120300000</v>
      </c>
      <c r="Q107" s="45">
        <v>0</v>
      </c>
      <c r="R107" s="58"/>
      <c r="S107" s="68"/>
      <c r="T107" s="58"/>
      <c r="U107" s="58"/>
      <c r="V107" s="68"/>
      <c r="W107" s="68"/>
    </row>
    <row r="108" spans="1:23" ht="48">
      <c r="A108" s="58"/>
      <c r="B108" s="52"/>
      <c r="C108" s="52"/>
      <c r="D108" s="52"/>
      <c r="E108" s="53"/>
      <c r="F108" s="53"/>
      <c r="G108" s="53"/>
      <c r="H108" s="52"/>
      <c r="I108" s="52"/>
      <c r="J108" s="53"/>
      <c r="K108" s="53"/>
      <c r="L108" s="53"/>
      <c r="M108" s="29">
        <v>4441</v>
      </c>
      <c r="N108" s="30" t="s">
        <v>169</v>
      </c>
      <c r="O108" s="45">
        <v>132951289</v>
      </c>
      <c r="P108" s="45">
        <v>132951289</v>
      </c>
      <c r="Q108" s="45">
        <v>38724339.08</v>
      </c>
      <c r="R108" s="58"/>
      <c r="S108" s="68"/>
      <c r="T108" s="58"/>
      <c r="U108" s="58"/>
      <c r="V108" s="68"/>
      <c r="W108" s="68"/>
    </row>
    <row r="109" spans="1:23" ht="36">
      <c r="A109" s="58"/>
      <c r="B109" s="52"/>
      <c r="C109" s="49"/>
      <c r="D109" s="49"/>
      <c r="E109" s="51"/>
      <c r="F109" s="51"/>
      <c r="G109" s="51"/>
      <c r="H109" s="49"/>
      <c r="I109" s="49"/>
      <c r="J109" s="51"/>
      <c r="K109" s="51"/>
      <c r="L109" s="51"/>
      <c r="M109" s="29">
        <v>4451</v>
      </c>
      <c r="N109" s="30" t="s">
        <v>170</v>
      </c>
      <c r="O109" s="45">
        <v>185866338</v>
      </c>
      <c r="P109" s="45">
        <v>92447961</v>
      </c>
      <c r="Q109" s="45">
        <v>8870000</v>
      </c>
      <c r="R109" s="58"/>
      <c r="S109" s="68"/>
      <c r="T109" s="58"/>
      <c r="U109" s="58"/>
      <c r="V109" s="68"/>
      <c r="W109" s="68"/>
    </row>
    <row r="110" spans="1:23" ht="48" customHeight="1">
      <c r="A110" s="58"/>
      <c r="B110" s="52"/>
      <c r="C110" s="48">
        <v>5000</v>
      </c>
      <c r="D110" s="48" t="s">
        <v>211</v>
      </c>
      <c r="E110" s="50">
        <f>SUM(J110:J110)</f>
        <v>1442000</v>
      </c>
      <c r="F110" s="50">
        <f>SUM(K110:K110)</f>
        <v>6149860</v>
      </c>
      <c r="G110" s="50">
        <f>SUM(L110:L110)</f>
        <v>0</v>
      </c>
      <c r="H110" s="48">
        <v>5900</v>
      </c>
      <c r="I110" s="48" t="s">
        <v>241</v>
      </c>
      <c r="J110" s="50">
        <f>SUM(O110:O111)</f>
        <v>1442000</v>
      </c>
      <c r="K110" s="50">
        <f>SUM(P110:P111)</f>
        <v>6149860</v>
      </c>
      <c r="L110" s="50">
        <f>Q110:Q111</f>
        <v>0</v>
      </c>
      <c r="M110" s="29">
        <v>5911</v>
      </c>
      <c r="N110" s="30" t="s">
        <v>240</v>
      </c>
      <c r="O110" s="45">
        <v>1442000</v>
      </c>
      <c r="P110" s="45">
        <v>1442000</v>
      </c>
      <c r="Q110" s="45">
        <v>0</v>
      </c>
      <c r="R110" s="58"/>
      <c r="S110" s="68"/>
      <c r="T110" s="58"/>
      <c r="U110" s="58"/>
      <c r="V110" s="68"/>
      <c r="W110" s="68"/>
    </row>
    <row r="111" spans="1:23" ht="36">
      <c r="A111" s="58"/>
      <c r="B111" s="52"/>
      <c r="C111" s="49"/>
      <c r="D111" s="49"/>
      <c r="E111" s="51"/>
      <c r="F111" s="51"/>
      <c r="G111" s="51"/>
      <c r="H111" s="49"/>
      <c r="I111" s="49"/>
      <c r="J111" s="51"/>
      <c r="K111" s="51"/>
      <c r="L111" s="51"/>
      <c r="M111" s="29">
        <v>5971</v>
      </c>
      <c r="N111" s="30" t="s">
        <v>245</v>
      </c>
      <c r="O111" s="45">
        <v>0</v>
      </c>
      <c r="P111" s="45">
        <v>4707860</v>
      </c>
      <c r="Q111" s="45">
        <v>0</v>
      </c>
      <c r="R111" s="58"/>
      <c r="S111" s="68"/>
      <c r="T111" s="58"/>
      <c r="U111" s="58"/>
      <c r="V111" s="68"/>
      <c r="W111" s="68"/>
    </row>
    <row r="112" spans="1:23" ht="60.75" customHeight="1">
      <c r="A112" s="58"/>
      <c r="B112" s="49"/>
      <c r="C112" s="44">
        <v>6000</v>
      </c>
      <c r="D112" s="44" t="s">
        <v>242</v>
      </c>
      <c r="E112" s="47">
        <f>J112</f>
        <v>0</v>
      </c>
      <c r="F112" s="47">
        <f>K112</f>
        <v>139505000</v>
      </c>
      <c r="G112" s="47">
        <f>L112</f>
        <v>0</v>
      </c>
      <c r="H112" s="44">
        <v>6100</v>
      </c>
      <c r="I112" s="44" t="s">
        <v>243</v>
      </c>
      <c r="J112" s="47">
        <f>O112</f>
        <v>0</v>
      </c>
      <c r="K112" s="47">
        <f>P112</f>
        <v>139505000</v>
      </c>
      <c r="L112" s="47">
        <f>Q112</f>
        <v>0</v>
      </c>
      <c r="M112" s="29">
        <v>6121</v>
      </c>
      <c r="N112" s="30" t="s">
        <v>244</v>
      </c>
      <c r="O112" s="45">
        <v>0</v>
      </c>
      <c r="P112" s="45">
        <v>139505000</v>
      </c>
      <c r="Q112" s="45">
        <v>0</v>
      </c>
      <c r="R112" s="58"/>
      <c r="S112" s="68"/>
      <c r="T112" s="58"/>
      <c r="U112" s="58"/>
      <c r="V112" s="68"/>
      <c r="W112" s="68"/>
    </row>
    <row r="113" spans="1:23" ht="36">
      <c r="A113" s="58"/>
      <c r="B113" s="57" t="s">
        <v>214</v>
      </c>
      <c r="C113" s="48">
        <v>1000</v>
      </c>
      <c r="D113" s="48" t="s">
        <v>28</v>
      </c>
      <c r="E113" s="64">
        <f>SUM(J113:J149)</f>
        <v>291461425</v>
      </c>
      <c r="F113" s="64">
        <f>SUM(K113:K149)</f>
        <v>291461425</v>
      </c>
      <c r="G113" s="64">
        <f>SUM(L113:L149)</f>
        <v>58054714.88</v>
      </c>
      <c r="H113" s="48">
        <v>1100</v>
      </c>
      <c r="I113" s="48" t="s">
        <v>33</v>
      </c>
      <c r="J113" s="64">
        <f>SUM(O113:O114)</f>
        <v>50594651</v>
      </c>
      <c r="K113" s="64">
        <f>SUM(P113:P114)</f>
        <v>51646977</v>
      </c>
      <c r="L113" s="64">
        <f>SUM(Q113:Q114)</f>
        <v>12540195.11</v>
      </c>
      <c r="M113" s="43">
        <v>1131</v>
      </c>
      <c r="N113" s="30" t="s">
        <v>62</v>
      </c>
      <c r="O113" s="40">
        <v>46079083</v>
      </c>
      <c r="P113" s="40">
        <v>47131409</v>
      </c>
      <c r="Q113" s="40">
        <v>11554566.99</v>
      </c>
      <c r="R113" s="57" t="s">
        <v>212</v>
      </c>
      <c r="S113" s="67" t="s">
        <v>250</v>
      </c>
      <c r="T113" s="57" t="s">
        <v>215</v>
      </c>
      <c r="U113" s="57" t="s">
        <v>215</v>
      </c>
      <c r="V113" s="67" t="s">
        <v>184</v>
      </c>
      <c r="W113" s="67" t="s">
        <v>207</v>
      </c>
    </row>
    <row r="114" spans="1:23" ht="36">
      <c r="A114" s="58"/>
      <c r="B114" s="58"/>
      <c r="C114" s="52"/>
      <c r="D114" s="52"/>
      <c r="E114" s="65"/>
      <c r="F114" s="65"/>
      <c r="G114" s="65"/>
      <c r="H114" s="49"/>
      <c r="I114" s="49"/>
      <c r="J114" s="66"/>
      <c r="K114" s="66"/>
      <c r="L114" s="66"/>
      <c r="M114" s="43">
        <v>1132</v>
      </c>
      <c r="N114" s="30" t="s">
        <v>63</v>
      </c>
      <c r="O114" s="40">
        <v>4515568</v>
      </c>
      <c r="P114" s="40">
        <v>4515568</v>
      </c>
      <c r="Q114" s="40">
        <v>985628.12</v>
      </c>
      <c r="R114" s="58"/>
      <c r="S114" s="68"/>
      <c r="T114" s="58"/>
      <c r="U114" s="58"/>
      <c r="V114" s="58"/>
      <c r="W114" s="68"/>
    </row>
    <row r="115" spans="1:23" ht="36">
      <c r="A115" s="58"/>
      <c r="B115" s="58"/>
      <c r="C115" s="52"/>
      <c r="D115" s="52"/>
      <c r="E115" s="65"/>
      <c r="F115" s="65"/>
      <c r="G115" s="65"/>
      <c r="H115" s="48">
        <v>1200</v>
      </c>
      <c r="I115" s="48" t="s">
        <v>34</v>
      </c>
      <c r="J115" s="64">
        <f>SUM(O115:O117)</f>
        <v>136561208</v>
      </c>
      <c r="K115" s="64">
        <f>SUM(P115:P117)</f>
        <v>135508882</v>
      </c>
      <c r="L115" s="64">
        <f>SUM(Q115:Q117)</f>
        <v>27799412.09</v>
      </c>
      <c r="M115" s="43">
        <v>1211</v>
      </c>
      <c r="N115" s="30" t="s">
        <v>64</v>
      </c>
      <c r="O115" s="40">
        <v>120523825</v>
      </c>
      <c r="P115" s="40">
        <v>120523825</v>
      </c>
      <c r="Q115" s="40">
        <v>24107854</v>
      </c>
      <c r="R115" s="58"/>
      <c r="S115" s="68"/>
      <c r="T115" s="58"/>
      <c r="U115" s="58"/>
      <c r="V115" s="58"/>
      <c r="W115" s="68"/>
    </row>
    <row r="116" spans="1:23" ht="36">
      <c r="A116" s="58"/>
      <c r="B116" s="58"/>
      <c r="C116" s="52"/>
      <c r="D116" s="52"/>
      <c r="E116" s="65"/>
      <c r="F116" s="65"/>
      <c r="G116" s="65"/>
      <c r="H116" s="52"/>
      <c r="I116" s="52"/>
      <c r="J116" s="65"/>
      <c r="K116" s="65"/>
      <c r="L116" s="65"/>
      <c r="M116" s="43">
        <v>1221</v>
      </c>
      <c r="N116" s="30" t="s">
        <v>65</v>
      </c>
      <c r="O116" s="40">
        <v>15838383</v>
      </c>
      <c r="P116" s="40">
        <v>14786057</v>
      </c>
      <c r="Q116" s="40">
        <v>3683558.09</v>
      </c>
      <c r="R116" s="58"/>
      <c r="S116" s="68"/>
      <c r="T116" s="58"/>
      <c r="U116" s="58"/>
      <c r="V116" s="58"/>
      <c r="W116" s="68"/>
    </row>
    <row r="117" spans="1:23" ht="36">
      <c r="A117" s="58"/>
      <c r="B117" s="58"/>
      <c r="C117" s="52"/>
      <c r="D117" s="52"/>
      <c r="E117" s="65"/>
      <c r="F117" s="65"/>
      <c r="G117" s="65"/>
      <c r="H117" s="49"/>
      <c r="I117" s="49"/>
      <c r="J117" s="66"/>
      <c r="K117" s="66"/>
      <c r="L117" s="66"/>
      <c r="M117" s="43">
        <v>1231</v>
      </c>
      <c r="N117" s="30" t="s">
        <v>189</v>
      </c>
      <c r="O117" s="40">
        <v>199000</v>
      </c>
      <c r="P117" s="40">
        <v>199000</v>
      </c>
      <c r="Q117" s="40">
        <v>8000</v>
      </c>
      <c r="R117" s="58"/>
      <c r="S117" s="68"/>
      <c r="T117" s="58"/>
      <c r="U117" s="58"/>
      <c r="V117" s="58"/>
      <c r="W117" s="68"/>
    </row>
    <row r="118" spans="1:23" ht="60">
      <c r="A118" s="58"/>
      <c r="B118" s="58"/>
      <c r="C118" s="52"/>
      <c r="D118" s="52"/>
      <c r="E118" s="65"/>
      <c r="F118" s="65"/>
      <c r="G118" s="65"/>
      <c r="H118" s="48">
        <v>1300</v>
      </c>
      <c r="I118" s="48" t="s">
        <v>35</v>
      </c>
      <c r="J118" s="64">
        <f>SUM(O118:O124)</f>
        <v>16272463</v>
      </c>
      <c r="K118" s="64">
        <f>SUM(P118:P124)</f>
        <v>16272463.000000002</v>
      </c>
      <c r="L118" s="64">
        <f>SUM(Q118:Q124)</f>
        <v>1529131.57</v>
      </c>
      <c r="M118" s="43">
        <v>1311</v>
      </c>
      <c r="N118" s="30" t="s">
        <v>66</v>
      </c>
      <c r="O118" s="40">
        <v>477100</v>
      </c>
      <c r="P118" s="40">
        <v>477100</v>
      </c>
      <c r="Q118" s="40">
        <v>121302.03</v>
      </c>
      <c r="R118" s="58"/>
      <c r="S118" s="68"/>
      <c r="T118" s="58"/>
      <c r="U118" s="58"/>
      <c r="V118" s="58"/>
      <c r="W118" s="68"/>
    </row>
    <row r="119" spans="1:23" ht="24">
      <c r="A119" s="58"/>
      <c r="B119" s="58"/>
      <c r="C119" s="52"/>
      <c r="D119" s="52"/>
      <c r="E119" s="65"/>
      <c r="F119" s="65"/>
      <c r="G119" s="65"/>
      <c r="H119" s="52"/>
      <c r="I119" s="52"/>
      <c r="J119" s="65"/>
      <c r="K119" s="65"/>
      <c r="L119" s="65"/>
      <c r="M119" s="43">
        <v>1321</v>
      </c>
      <c r="N119" s="30" t="s">
        <v>67</v>
      </c>
      <c r="O119" s="40">
        <v>1696185</v>
      </c>
      <c r="P119" s="40">
        <v>1696185</v>
      </c>
      <c r="Q119" s="40">
        <v>0</v>
      </c>
      <c r="R119" s="58"/>
      <c r="S119" s="68"/>
      <c r="T119" s="58"/>
      <c r="U119" s="58"/>
      <c r="V119" s="58"/>
      <c r="W119" s="68"/>
    </row>
    <row r="120" spans="1:23" ht="24">
      <c r="A120" s="58"/>
      <c r="B120" s="58"/>
      <c r="C120" s="52"/>
      <c r="D120" s="52"/>
      <c r="E120" s="65"/>
      <c r="F120" s="65"/>
      <c r="G120" s="65"/>
      <c r="H120" s="52"/>
      <c r="I120" s="52"/>
      <c r="J120" s="65"/>
      <c r="K120" s="65"/>
      <c r="L120" s="65"/>
      <c r="M120" s="43">
        <v>1323</v>
      </c>
      <c r="N120" s="30" t="s">
        <v>68</v>
      </c>
      <c r="O120" s="40">
        <v>9802192</v>
      </c>
      <c r="P120" s="40">
        <v>9802192.000000002</v>
      </c>
      <c r="Q120" s="40">
        <v>977.96</v>
      </c>
      <c r="R120" s="58"/>
      <c r="S120" s="68"/>
      <c r="T120" s="58"/>
      <c r="U120" s="58"/>
      <c r="V120" s="58"/>
      <c r="W120" s="68"/>
    </row>
    <row r="121" spans="1:23" ht="24">
      <c r="A121" s="58"/>
      <c r="B121" s="58"/>
      <c r="C121" s="52"/>
      <c r="D121" s="52"/>
      <c r="E121" s="65"/>
      <c r="F121" s="65"/>
      <c r="G121" s="65"/>
      <c r="H121" s="52"/>
      <c r="I121" s="52"/>
      <c r="J121" s="65"/>
      <c r="K121" s="65"/>
      <c r="L121" s="65"/>
      <c r="M121" s="43">
        <v>1331</v>
      </c>
      <c r="N121" s="30" t="s">
        <v>69</v>
      </c>
      <c r="O121" s="40">
        <v>645172</v>
      </c>
      <c r="P121" s="40">
        <v>645172</v>
      </c>
      <c r="Q121" s="40">
        <v>186411.11000000002</v>
      </c>
      <c r="R121" s="58"/>
      <c r="S121" s="68"/>
      <c r="T121" s="58"/>
      <c r="U121" s="58"/>
      <c r="V121" s="58"/>
      <c r="W121" s="68"/>
    </row>
    <row r="122" spans="1:23" ht="24">
      <c r="A122" s="58"/>
      <c r="B122" s="58"/>
      <c r="C122" s="52"/>
      <c r="D122" s="52"/>
      <c r="E122" s="65"/>
      <c r="F122" s="65"/>
      <c r="G122" s="65"/>
      <c r="H122" s="52"/>
      <c r="I122" s="52"/>
      <c r="J122" s="65"/>
      <c r="K122" s="65"/>
      <c r="L122" s="65"/>
      <c r="M122" s="43">
        <v>1341</v>
      </c>
      <c r="N122" s="30" t="s">
        <v>71</v>
      </c>
      <c r="O122" s="40">
        <v>754040</v>
      </c>
      <c r="P122" s="40">
        <v>754040</v>
      </c>
      <c r="Q122" s="40">
        <v>446296.17</v>
      </c>
      <c r="R122" s="58"/>
      <c r="S122" s="68"/>
      <c r="T122" s="58"/>
      <c r="U122" s="58"/>
      <c r="V122" s="58"/>
      <c r="W122" s="68"/>
    </row>
    <row r="123" spans="1:23" ht="36">
      <c r="A123" s="58"/>
      <c r="B123" s="58"/>
      <c r="C123" s="52"/>
      <c r="D123" s="52"/>
      <c r="E123" s="65"/>
      <c r="F123" s="65"/>
      <c r="G123" s="65"/>
      <c r="H123" s="52"/>
      <c r="I123" s="52"/>
      <c r="J123" s="65"/>
      <c r="K123" s="65"/>
      <c r="L123" s="65"/>
      <c r="M123" s="43">
        <v>1342</v>
      </c>
      <c r="N123" s="30" t="s">
        <v>72</v>
      </c>
      <c r="O123" s="40">
        <v>436326</v>
      </c>
      <c r="P123" s="40">
        <v>436326</v>
      </c>
      <c r="Q123" s="40">
        <v>133500</v>
      </c>
      <c r="R123" s="58"/>
      <c r="S123" s="68"/>
      <c r="T123" s="58"/>
      <c r="U123" s="58"/>
      <c r="V123" s="58"/>
      <c r="W123" s="68"/>
    </row>
    <row r="124" spans="1:23" ht="60">
      <c r="A124" s="58"/>
      <c r="B124" s="58"/>
      <c r="C124" s="52"/>
      <c r="D124" s="52"/>
      <c r="E124" s="65"/>
      <c r="F124" s="65"/>
      <c r="G124" s="65"/>
      <c r="H124" s="49"/>
      <c r="I124" s="49"/>
      <c r="J124" s="66"/>
      <c r="K124" s="66"/>
      <c r="L124" s="66"/>
      <c r="M124" s="43">
        <v>1343</v>
      </c>
      <c r="N124" s="30" t="s">
        <v>73</v>
      </c>
      <c r="O124" s="40">
        <v>2461448</v>
      </c>
      <c r="P124" s="40">
        <v>2461448</v>
      </c>
      <c r="Q124" s="40">
        <v>640644.3</v>
      </c>
      <c r="R124" s="58"/>
      <c r="S124" s="68"/>
      <c r="T124" s="58"/>
      <c r="U124" s="58"/>
      <c r="V124" s="58"/>
      <c r="W124" s="68"/>
    </row>
    <row r="125" spans="1:23" ht="36">
      <c r="A125" s="58"/>
      <c r="B125" s="58"/>
      <c r="C125" s="52"/>
      <c r="D125" s="52"/>
      <c r="E125" s="65"/>
      <c r="F125" s="65"/>
      <c r="G125" s="65"/>
      <c r="H125" s="48">
        <v>1400</v>
      </c>
      <c r="I125" s="48" t="s">
        <v>36</v>
      </c>
      <c r="J125" s="64">
        <f>SUM(O125:O129)</f>
        <v>19502568</v>
      </c>
      <c r="K125" s="64">
        <f>SUM(P125:P129)</f>
        <v>19502568</v>
      </c>
      <c r="L125" s="64">
        <f>SUM(Q125:Q129)</f>
        <v>2615184.96</v>
      </c>
      <c r="M125" s="43">
        <v>1411</v>
      </c>
      <c r="N125" s="30" t="s">
        <v>74</v>
      </c>
      <c r="O125" s="40">
        <v>10178326</v>
      </c>
      <c r="P125" s="40">
        <v>10178326</v>
      </c>
      <c r="Q125" s="40">
        <v>1451791.9500000002</v>
      </c>
      <c r="R125" s="58"/>
      <c r="S125" s="68"/>
      <c r="T125" s="58"/>
      <c r="U125" s="58"/>
      <c r="V125" s="58"/>
      <c r="W125" s="68"/>
    </row>
    <row r="126" spans="1:23" ht="36">
      <c r="A126" s="58"/>
      <c r="B126" s="58"/>
      <c r="C126" s="52"/>
      <c r="D126" s="52"/>
      <c r="E126" s="65"/>
      <c r="F126" s="65"/>
      <c r="G126" s="65"/>
      <c r="H126" s="52"/>
      <c r="I126" s="52"/>
      <c r="J126" s="65"/>
      <c r="K126" s="65"/>
      <c r="L126" s="65"/>
      <c r="M126" s="43">
        <v>1421</v>
      </c>
      <c r="N126" s="30" t="s">
        <v>75</v>
      </c>
      <c r="O126" s="40">
        <v>3680927</v>
      </c>
      <c r="P126" s="40">
        <v>3680927</v>
      </c>
      <c r="Q126" s="40">
        <v>445866.97</v>
      </c>
      <c r="R126" s="58"/>
      <c r="S126" s="68"/>
      <c r="T126" s="58"/>
      <c r="U126" s="58"/>
      <c r="V126" s="58"/>
      <c r="W126" s="68"/>
    </row>
    <row r="127" spans="1:23" ht="84">
      <c r="A127" s="58"/>
      <c r="B127" s="58"/>
      <c r="C127" s="52"/>
      <c r="D127" s="52"/>
      <c r="E127" s="65"/>
      <c r="F127" s="65"/>
      <c r="G127" s="65"/>
      <c r="H127" s="52"/>
      <c r="I127" s="52"/>
      <c r="J127" s="65"/>
      <c r="K127" s="65"/>
      <c r="L127" s="65"/>
      <c r="M127" s="43">
        <v>1431</v>
      </c>
      <c r="N127" s="30" t="s">
        <v>76</v>
      </c>
      <c r="O127" s="40">
        <v>3182750</v>
      </c>
      <c r="P127" s="40">
        <v>3182750</v>
      </c>
      <c r="Q127" s="40">
        <v>443620.14</v>
      </c>
      <c r="R127" s="58"/>
      <c r="S127" s="68"/>
      <c r="T127" s="58"/>
      <c r="U127" s="58"/>
      <c r="V127" s="58"/>
      <c r="W127" s="68"/>
    </row>
    <row r="128" spans="1:23" ht="36">
      <c r="A128" s="58"/>
      <c r="B128" s="58"/>
      <c r="C128" s="52"/>
      <c r="D128" s="52"/>
      <c r="E128" s="65"/>
      <c r="F128" s="65"/>
      <c r="G128" s="65"/>
      <c r="H128" s="52"/>
      <c r="I128" s="52"/>
      <c r="J128" s="65"/>
      <c r="K128" s="65"/>
      <c r="L128" s="65"/>
      <c r="M128" s="43">
        <v>1441</v>
      </c>
      <c r="N128" s="30" t="s">
        <v>77</v>
      </c>
      <c r="O128" s="40">
        <v>2139735</v>
      </c>
      <c r="P128" s="40">
        <v>2139735</v>
      </c>
      <c r="Q128" s="40">
        <v>228774</v>
      </c>
      <c r="R128" s="58"/>
      <c r="S128" s="68"/>
      <c r="T128" s="58"/>
      <c r="U128" s="58"/>
      <c r="V128" s="58"/>
      <c r="W128" s="68"/>
    </row>
    <row r="129" spans="1:23" ht="96">
      <c r="A129" s="58"/>
      <c r="B129" s="58"/>
      <c r="C129" s="52"/>
      <c r="D129" s="52"/>
      <c r="E129" s="65"/>
      <c r="F129" s="65"/>
      <c r="G129" s="65"/>
      <c r="H129" s="49"/>
      <c r="I129" s="49"/>
      <c r="J129" s="66"/>
      <c r="K129" s="66"/>
      <c r="L129" s="66"/>
      <c r="M129" s="43">
        <v>1443</v>
      </c>
      <c r="N129" s="30" t="s">
        <v>78</v>
      </c>
      <c r="O129" s="40">
        <v>320830</v>
      </c>
      <c r="P129" s="40">
        <v>320830</v>
      </c>
      <c r="Q129" s="40">
        <v>45131.9</v>
      </c>
      <c r="R129" s="58"/>
      <c r="S129" s="68"/>
      <c r="T129" s="58"/>
      <c r="U129" s="58"/>
      <c r="V129" s="58"/>
      <c r="W129" s="68"/>
    </row>
    <row r="130" spans="1:23" ht="48">
      <c r="A130" s="58"/>
      <c r="B130" s="58"/>
      <c r="C130" s="52"/>
      <c r="D130" s="52"/>
      <c r="E130" s="65"/>
      <c r="F130" s="65"/>
      <c r="G130" s="65"/>
      <c r="H130" s="48">
        <v>1500</v>
      </c>
      <c r="I130" s="48" t="s">
        <v>37</v>
      </c>
      <c r="J130" s="64">
        <f>SUM(O130:O144)</f>
        <v>64885112</v>
      </c>
      <c r="K130" s="64">
        <f>SUM(P130:P144)</f>
        <v>64885112</v>
      </c>
      <c r="L130" s="64">
        <f>SUM(Q130:Q144)</f>
        <v>12342052.6</v>
      </c>
      <c r="M130" s="43">
        <v>1511</v>
      </c>
      <c r="N130" s="30" t="s">
        <v>79</v>
      </c>
      <c r="O130" s="40">
        <v>3135804</v>
      </c>
      <c r="P130" s="40">
        <v>3135804</v>
      </c>
      <c r="Q130" s="40">
        <v>865699.9899999999</v>
      </c>
      <c r="R130" s="58"/>
      <c r="S130" s="68"/>
      <c r="T130" s="58"/>
      <c r="U130" s="58"/>
      <c r="V130" s="58"/>
      <c r="W130" s="68"/>
    </row>
    <row r="131" spans="1:23" ht="48">
      <c r="A131" s="58"/>
      <c r="B131" s="58"/>
      <c r="C131" s="52"/>
      <c r="D131" s="52"/>
      <c r="E131" s="65"/>
      <c r="F131" s="65"/>
      <c r="G131" s="65"/>
      <c r="H131" s="52"/>
      <c r="I131" s="52"/>
      <c r="J131" s="65"/>
      <c r="K131" s="65"/>
      <c r="L131" s="65"/>
      <c r="M131" s="43">
        <v>1521</v>
      </c>
      <c r="N131" s="30" t="s">
        <v>80</v>
      </c>
      <c r="O131" s="40">
        <v>100000</v>
      </c>
      <c r="P131" s="40">
        <v>100000</v>
      </c>
      <c r="Q131" s="40">
        <v>0</v>
      </c>
      <c r="R131" s="58"/>
      <c r="S131" s="68"/>
      <c r="T131" s="58"/>
      <c r="U131" s="58"/>
      <c r="V131" s="58"/>
      <c r="W131" s="68"/>
    </row>
    <row r="132" spans="1:23" ht="14.25">
      <c r="A132" s="58"/>
      <c r="B132" s="58"/>
      <c r="C132" s="52"/>
      <c r="D132" s="52"/>
      <c r="E132" s="65"/>
      <c r="F132" s="65"/>
      <c r="G132" s="65"/>
      <c r="H132" s="52"/>
      <c r="I132" s="52"/>
      <c r="J132" s="65"/>
      <c r="K132" s="65"/>
      <c r="L132" s="65"/>
      <c r="M132" s="43">
        <v>1541</v>
      </c>
      <c r="N132" s="30" t="s">
        <v>82</v>
      </c>
      <c r="O132" s="40">
        <v>12504119</v>
      </c>
      <c r="P132" s="40">
        <v>12504119</v>
      </c>
      <c r="Q132" s="40">
        <v>330000</v>
      </c>
      <c r="R132" s="58"/>
      <c r="S132" s="68"/>
      <c r="T132" s="58"/>
      <c r="U132" s="58"/>
      <c r="V132" s="58"/>
      <c r="W132" s="68"/>
    </row>
    <row r="133" spans="1:23" ht="60">
      <c r="A133" s="58"/>
      <c r="B133" s="58"/>
      <c r="C133" s="52"/>
      <c r="D133" s="52"/>
      <c r="E133" s="65"/>
      <c r="F133" s="65"/>
      <c r="G133" s="65"/>
      <c r="H133" s="52"/>
      <c r="I133" s="52"/>
      <c r="J133" s="65"/>
      <c r="K133" s="65"/>
      <c r="L133" s="65"/>
      <c r="M133" s="43">
        <v>1542</v>
      </c>
      <c r="N133" s="30" t="s">
        <v>83</v>
      </c>
      <c r="O133" s="40">
        <v>97757</v>
      </c>
      <c r="P133" s="40">
        <v>97757</v>
      </c>
      <c r="Q133" s="40">
        <v>4328.34</v>
      </c>
      <c r="R133" s="58"/>
      <c r="S133" s="68"/>
      <c r="T133" s="58"/>
      <c r="U133" s="58"/>
      <c r="V133" s="58"/>
      <c r="W133" s="68"/>
    </row>
    <row r="134" spans="1:23" ht="36">
      <c r="A134" s="58"/>
      <c r="B134" s="58"/>
      <c r="C134" s="52"/>
      <c r="D134" s="52"/>
      <c r="E134" s="65"/>
      <c r="F134" s="65"/>
      <c r="G134" s="65"/>
      <c r="H134" s="52"/>
      <c r="I134" s="52"/>
      <c r="J134" s="65"/>
      <c r="K134" s="65"/>
      <c r="L134" s="65"/>
      <c r="M134" s="43">
        <v>1543</v>
      </c>
      <c r="N134" s="30" t="s">
        <v>84</v>
      </c>
      <c r="O134" s="40">
        <v>64933</v>
      </c>
      <c r="P134" s="40">
        <v>64933</v>
      </c>
      <c r="Q134" s="40">
        <v>0</v>
      </c>
      <c r="R134" s="58"/>
      <c r="S134" s="68"/>
      <c r="T134" s="58"/>
      <c r="U134" s="58"/>
      <c r="V134" s="58"/>
      <c r="W134" s="68"/>
    </row>
    <row r="135" spans="1:23" ht="120">
      <c r="A135" s="58"/>
      <c r="B135" s="58"/>
      <c r="C135" s="52"/>
      <c r="D135" s="52"/>
      <c r="E135" s="65"/>
      <c r="F135" s="65"/>
      <c r="G135" s="65"/>
      <c r="H135" s="52"/>
      <c r="I135" s="52"/>
      <c r="J135" s="65"/>
      <c r="K135" s="65"/>
      <c r="L135" s="65"/>
      <c r="M135" s="43">
        <v>1544</v>
      </c>
      <c r="N135" s="30" t="s">
        <v>85</v>
      </c>
      <c r="O135" s="40">
        <v>15781206</v>
      </c>
      <c r="P135" s="40">
        <v>15781206</v>
      </c>
      <c r="Q135" s="40">
        <v>3824634.0799999996</v>
      </c>
      <c r="R135" s="58"/>
      <c r="S135" s="68"/>
      <c r="T135" s="58"/>
      <c r="U135" s="58"/>
      <c r="V135" s="58"/>
      <c r="W135" s="68"/>
    </row>
    <row r="136" spans="1:23" ht="72">
      <c r="A136" s="58"/>
      <c r="B136" s="58"/>
      <c r="C136" s="52"/>
      <c r="D136" s="52"/>
      <c r="E136" s="65"/>
      <c r="F136" s="65"/>
      <c r="G136" s="65"/>
      <c r="H136" s="52"/>
      <c r="I136" s="52"/>
      <c r="J136" s="65"/>
      <c r="K136" s="65"/>
      <c r="L136" s="65"/>
      <c r="M136" s="43">
        <v>1545</v>
      </c>
      <c r="N136" s="30" t="s">
        <v>86</v>
      </c>
      <c r="O136" s="40">
        <v>2933376</v>
      </c>
      <c r="P136" s="40">
        <v>2933376</v>
      </c>
      <c r="Q136" s="40">
        <v>780424.5</v>
      </c>
      <c r="R136" s="58"/>
      <c r="S136" s="68"/>
      <c r="T136" s="58"/>
      <c r="U136" s="58"/>
      <c r="V136" s="58"/>
      <c r="W136" s="68"/>
    </row>
    <row r="137" spans="1:23" ht="36">
      <c r="A137" s="58"/>
      <c r="B137" s="58"/>
      <c r="C137" s="52"/>
      <c r="D137" s="52"/>
      <c r="E137" s="65"/>
      <c r="F137" s="65"/>
      <c r="G137" s="65"/>
      <c r="H137" s="52"/>
      <c r="I137" s="52"/>
      <c r="J137" s="65"/>
      <c r="K137" s="65"/>
      <c r="L137" s="65"/>
      <c r="M137" s="43">
        <v>1546</v>
      </c>
      <c r="N137" s="30" t="s">
        <v>87</v>
      </c>
      <c r="O137" s="40">
        <v>5188756</v>
      </c>
      <c r="P137" s="40">
        <v>5188756</v>
      </c>
      <c r="Q137" s="40">
        <v>1095563.1600000001</v>
      </c>
      <c r="R137" s="58"/>
      <c r="S137" s="68"/>
      <c r="T137" s="58"/>
      <c r="U137" s="58"/>
      <c r="V137" s="58"/>
      <c r="W137" s="68"/>
    </row>
    <row r="138" spans="1:23" ht="24">
      <c r="A138" s="58"/>
      <c r="B138" s="58"/>
      <c r="C138" s="52"/>
      <c r="D138" s="52"/>
      <c r="E138" s="65"/>
      <c r="F138" s="65"/>
      <c r="G138" s="65"/>
      <c r="H138" s="52"/>
      <c r="I138" s="52"/>
      <c r="J138" s="65"/>
      <c r="K138" s="65"/>
      <c r="L138" s="65"/>
      <c r="M138" s="43">
        <v>1547</v>
      </c>
      <c r="N138" s="30" t="s">
        <v>88</v>
      </c>
      <c r="O138" s="40">
        <v>243633</v>
      </c>
      <c r="P138" s="40">
        <v>243633</v>
      </c>
      <c r="Q138" s="40">
        <v>0</v>
      </c>
      <c r="R138" s="58"/>
      <c r="S138" s="68"/>
      <c r="T138" s="58"/>
      <c r="U138" s="58"/>
      <c r="V138" s="58"/>
      <c r="W138" s="68"/>
    </row>
    <row r="139" spans="1:23" ht="36">
      <c r="A139" s="58"/>
      <c r="B139" s="58"/>
      <c r="C139" s="52"/>
      <c r="D139" s="52"/>
      <c r="E139" s="65"/>
      <c r="F139" s="65"/>
      <c r="G139" s="65"/>
      <c r="H139" s="52"/>
      <c r="I139" s="52"/>
      <c r="J139" s="65"/>
      <c r="K139" s="65"/>
      <c r="L139" s="65"/>
      <c r="M139" s="43">
        <v>1548</v>
      </c>
      <c r="N139" s="30" t="s">
        <v>89</v>
      </c>
      <c r="O139" s="40">
        <v>4516595</v>
      </c>
      <c r="P139" s="40">
        <v>4516595</v>
      </c>
      <c r="Q139" s="40">
        <v>1431705.28</v>
      </c>
      <c r="R139" s="58"/>
      <c r="S139" s="68"/>
      <c r="T139" s="58"/>
      <c r="U139" s="58"/>
      <c r="V139" s="58"/>
      <c r="W139" s="68"/>
    </row>
    <row r="140" spans="1:23" ht="48">
      <c r="A140" s="58"/>
      <c r="B140" s="58"/>
      <c r="C140" s="52"/>
      <c r="D140" s="52"/>
      <c r="E140" s="65"/>
      <c r="F140" s="65"/>
      <c r="G140" s="65"/>
      <c r="H140" s="52"/>
      <c r="I140" s="52"/>
      <c r="J140" s="65"/>
      <c r="K140" s="65"/>
      <c r="L140" s="65"/>
      <c r="M140" s="43">
        <v>1551</v>
      </c>
      <c r="N140" s="30" t="s">
        <v>90</v>
      </c>
      <c r="O140" s="40">
        <v>34810</v>
      </c>
      <c r="P140" s="40">
        <v>34810</v>
      </c>
      <c r="Q140" s="40">
        <v>2400</v>
      </c>
      <c r="R140" s="58"/>
      <c r="S140" s="68"/>
      <c r="T140" s="58"/>
      <c r="U140" s="58"/>
      <c r="V140" s="58"/>
      <c r="W140" s="68"/>
    </row>
    <row r="141" spans="1:23" ht="120">
      <c r="A141" s="58"/>
      <c r="B141" s="58"/>
      <c r="C141" s="52"/>
      <c r="D141" s="52"/>
      <c r="E141" s="65"/>
      <c r="F141" s="65"/>
      <c r="G141" s="65"/>
      <c r="H141" s="52"/>
      <c r="I141" s="52"/>
      <c r="J141" s="65"/>
      <c r="K141" s="65"/>
      <c r="L141" s="65"/>
      <c r="M141" s="43">
        <v>1591</v>
      </c>
      <c r="N141" s="30" t="s">
        <v>91</v>
      </c>
      <c r="O141" s="40">
        <v>19290885</v>
      </c>
      <c r="P141" s="40">
        <v>19290885</v>
      </c>
      <c r="Q141" s="40">
        <v>3797779</v>
      </c>
      <c r="R141" s="58"/>
      <c r="S141" s="68"/>
      <c r="T141" s="58"/>
      <c r="U141" s="58"/>
      <c r="V141" s="58"/>
      <c r="W141" s="68"/>
    </row>
    <row r="142" spans="1:23" ht="24">
      <c r="A142" s="58"/>
      <c r="B142" s="58"/>
      <c r="C142" s="52"/>
      <c r="D142" s="52"/>
      <c r="E142" s="65"/>
      <c r="F142" s="65"/>
      <c r="G142" s="65"/>
      <c r="H142" s="52"/>
      <c r="I142" s="52"/>
      <c r="J142" s="65"/>
      <c r="K142" s="65"/>
      <c r="L142" s="65"/>
      <c r="M142" s="43">
        <v>1593</v>
      </c>
      <c r="N142" s="30" t="s">
        <v>92</v>
      </c>
      <c r="O142" s="40">
        <v>214273</v>
      </c>
      <c r="P142" s="40">
        <v>214273</v>
      </c>
      <c r="Q142" s="40">
        <v>38630.25</v>
      </c>
      <c r="R142" s="58"/>
      <c r="S142" s="68"/>
      <c r="T142" s="58"/>
      <c r="U142" s="58"/>
      <c r="V142" s="58"/>
      <c r="W142" s="68"/>
    </row>
    <row r="143" spans="1:23" ht="24">
      <c r="A143" s="58"/>
      <c r="B143" s="58"/>
      <c r="C143" s="52"/>
      <c r="D143" s="52"/>
      <c r="E143" s="65"/>
      <c r="F143" s="65"/>
      <c r="G143" s="65"/>
      <c r="H143" s="52"/>
      <c r="I143" s="52"/>
      <c r="J143" s="65"/>
      <c r="K143" s="65"/>
      <c r="L143" s="65"/>
      <c r="M143" s="43">
        <v>1594</v>
      </c>
      <c r="N143" s="30" t="s">
        <v>190</v>
      </c>
      <c r="O143" s="40">
        <v>67000</v>
      </c>
      <c r="P143" s="40">
        <v>67000</v>
      </c>
      <c r="Q143" s="40">
        <v>11199</v>
      </c>
      <c r="R143" s="58"/>
      <c r="S143" s="68"/>
      <c r="T143" s="58"/>
      <c r="U143" s="58"/>
      <c r="V143" s="58"/>
      <c r="W143" s="68"/>
    </row>
    <row r="144" spans="1:23" ht="48">
      <c r="A144" s="58"/>
      <c r="B144" s="58"/>
      <c r="C144" s="52"/>
      <c r="D144" s="52"/>
      <c r="E144" s="65"/>
      <c r="F144" s="65"/>
      <c r="G144" s="65"/>
      <c r="H144" s="49"/>
      <c r="I144" s="49"/>
      <c r="J144" s="66"/>
      <c r="K144" s="66"/>
      <c r="L144" s="66"/>
      <c r="M144" s="43">
        <v>1599</v>
      </c>
      <c r="N144" s="30" t="s">
        <v>37</v>
      </c>
      <c r="O144" s="40">
        <v>711965</v>
      </c>
      <c r="P144" s="40">
        <v>711965</v>
      </c>
      <c r="Q144" s="40">
        <v>159689</v>
      </c>
      <c r="R144" s="58"/>
      <c r="S144" s="68"/>
      <c r="T144" s="58"/>
      <c r="U144" s="58"/>
      <c r="V144" s="58"/>
      <c r="W144" s="68"/>
    </row>
    <row r="145" spans="1:23" ht="60">
      <c r="A145" s="58"/>
      <c r="B145" s="58"/>
      <c r="C145" s="52"/>
      <c r="D145" s="52"/>
      <c r="E145" s="65"/>
      <c r="F145" s="65"/>
      <c r="G145" s="65"/>
      <c r="H145" s="48">
        <v>1700</v>
      </c>
      <c r="I145" s="48" t="s">
        <v>38</v>
      </c>
      <c r="J145" s="64">
        <f>SUM(O145:O149)</f>
        <v>3645423</v>
      </c>
      <c r="K145" s="64">
        <f>SUM(P145:P149)</f>
        <v>3645423</v>
      </c>
      <c r="L145" s="64">
        <f>SUM(Q145:Q149)</f>
        <v>1228738.55</v>
      </c>
      <c r="M145" s="43">
        <v>1711</v>
      </c>
      <c r="N145" s="30" t="s">
        <v>93</v>
      </c>
      <c r="O145" s="40">
        <v>29635</v>
      </c>
      <c r="P145" s="40">
        <v>29635</v>
      </c>
      <c r="Q145" s="40">
        <v>0</v>
      </c>
      <c r="R145" s="58"/>
      <c r="S145" s="68"/>
      <c r="T145" s="58"/>
      <c r="U145" s="58"/>
      <c r="V145" s="58"/>
      <c r="W145" s="68"/>
    </row>
    <row r="146" spans="1:23" ht="24">
      <c r="A146" s="58"/>
      <c r="B146" s="58"/>
      <c r="C146" s="52"/>
      <c r="D146" s="52"/>
      <c r="E146" s="65"/>
      <c r="F146" s="65"/>
      <c r="G146" s="65"/>
      <c r="H146" s="52"/>
      <c r="I146" s="52"/>
      <c r="J146" s="65"/>
      <c r="K146" s="65"/>
      <c r="L146" s="65"/>
      <c r="M146" s="43">
        <v>1712</v>
      </c>
      <c r="N146" s="30" t="s">
        <v>94</v>
      </c>
      <c r="O146" s="40">
        <v>15496</v>
      </c>
      <c r="P146" s="40">
        <v>15496</v>
      </c>
      <c r="Q146" s="40">
        <v>0</v>
      </c>
      <c r="R146" s="58"/>
      <c r="S146" s="68"/>
      <c r="T146" s="58"/>
      <c r="U146" s="58"/>
      <c r="V146" s="58"/>
      <c r="W146" s="68"/>
    </row>
    <row r="147" spans="1:23" ht="24">
      <c r="A147" s="58"/>
      <c r="B147" s="58"/>
      <c r="C147" s="52"/>
      <c r="D147" s="52"/>
      <c r="E147" s="65"/>
      <c r="F147" s="65"/>
      <c r="G147" s="65"/>
      <c r="H147" s="52"/>
      <c r="I147" s="52"/>
      <c r="J147" s="65"/>
      <c r="K147" s="65"/>
      <c r="L147" s="65"/>
      <c r="M147" s="43">
        <v>1713</v>
      </c>
      <c r="N147" s="30" t="s">
        <v>95</v>
      </c>
      <c r="O147" s="40">
        <v>1048056</v>
      </c>
      <c r="P147" s="40">
        <v>1048056</v>
      </c>
      <c r="Q147" s="40">
        <v>0</v>
      </c>
      <c r="R147" s="58"/>
      <c r="S147" s="68"/>
      <c r="T147" s="58"/>
      <c r="U147" s="58"/>
      <c r="V147" s="58"/>
      <c r="W147" s="68"/>
    </row>
    <row r="148" spans="1:23" ht="24">
      <c r="A148" s="58"/>
      <c r="B148" s="58"/>
      <c r="C148" s="52"/>
      <c r="D148" s="52"/>
      <c r="E148" s="65"/>
      <c r="F148" s="65"/>
      <c r="G148" s="65"/>
      <c r="H148" s="52"/>
      <c r="I148" s="52"/>
      <c r="J148" s="65"/>
      <c r="K148" s="65"/>
      <c r="L148" s="65"/>
      <c r="M148" s="43">
        <v>1714</v>
      </c>
      <c r="N148" s="30" t="s">
        <v>96</v>
      </c>
      <c r="O148" s="40">
        <v>2540641</v>
      </c>
      <c r="P148" s="40">
        <v>2540641</v>
      </c>
      <c r="Q148" s="40">
        <v>1228738.55</v>
      </c>
      <c r="R148" s="58"/>
      <c r="S148" s="68"/>
      <c r="T148" s="58"/>
      <c r="U148" s="58"/>
      <c r="V148" s="58"/>
      <c r="W148" s="68"/>
    </row>
    <row r="149" spans="1:23" ht="14.25">
      <c r="A149" s="58"/>
      <c r="B149" s="58"/>
      <c r="C149" s="49"/>
      <c r="D149" s="49"/>
      <c r="E149" s="66"/>
      <c r="F149" s="66"/>
      <c r="G149" s="66"/>
      <c r="H149" s="49"/>
      <c r="I149" s="49"/>
      <c r="J149" s="66"/>
      <c r="K149" s="66"/>
      <c r="L149" s="66"/>
      <c r="M149" s="43">
        <v>1719</v>
      </c>
      <c r="N149" s="30" t="s">
        <v>97</v>
      </c>
      <c r="O149" s="40">
        <v>11595</v>
      </c>
      <c r="P149" s="40">
        <v>11595</v>
      </c>
      <c r="Q149" s="40">
        <v>0</v>
      </c>
      <c r="R149" s="58"/>
      <c r="S149" s="68"/>
      <c r="T149" s="58"/>
      <c r="U149" s="58"/>
      <c r="V149" s="58"/>
      <c r="W149" s="68"/>
    </row>
    <row r="150" spans="1:23" ht="48">
      <c r="A150" s="58"/>
      <c r="B150" s="58"/>
      <c r="C150" s="54">
        <v>2000</v>
      </c>
      <c r="D150" s="48" t="s">
        <v>29</v>
      </c>
      <c r="E150" s="64">
        <f>SUM(J150:J170)</f>
        <v>12344210</v>
      </c>
      <c r="F150" s="64">
        <f>SUM(K150:K170)</f>
        <v>12344210</v>
      </c>
      <c r="G150" s="64">
        <f>SUM(L150:L170)</f>
        <v>77632.43</v>
      </c>
      <c r="H150" s="48">
        <v>2100</v>
      </c>
      <c r="I150" s="48" t="s">
        <v>39</v>
      </c>
      <c r="J150" s="64">
        <f>SUM(O150:O154)</f>
        <v>7966047</v>
      </c>
      <c r="K150" s="64">
        <f>SUM(P150:P154)</f>
        <v>7966047</v>
      </c>
      <c r="L150" s="64">
        <f>SUM(Q150:Q154)</f>
        <v>0</v>
      </c>
      <c r="M150" s="43">
        <v>2111</v>
      </c>
      <c r="N150" s="30" t="s">
        <v>98</v>
      </c>
      <c r="O150" s="40">
        <v>718898</v>
      </c>
      <c r="P150" s="40">
        <v>718898</v>
      </c>
      <c r="Q150" s="40">
        <v>0</v>
      </c>
      <c r="R150" s="58"/>
      <c r="S150" s="68"/>
      <c r="T150" s="58"/>
      <c r="U150" s="58"/>
      <c r="V150" s="58"/>
      <c r="W150" s="68"/>
    </row>
    <row r="151" spans="1:23" ht="72">
      <c r="A151" s="58"/>
      <c r="B151" s="58"/>
      <c r="C151" s="55"/>
      <c r="D151" s="52"/>
      <c r="E151" s="65"/>
      <c r="F151" s="65"/>
      <c r="G151" s="65"/>
      <c r="H151" s="52"/>
      <c r="I151" s="52"/>
      <c r="J151" s="65"/>
      <c r="K151" s="65"/>
      <c r="L151" s="65"/>
      <c r="M151" s="43">
        <v>2141</v>
      </c>
      <c r="N151" s="30" t="s">
        <v>99</v>
      </c>
      <c r="O151" s="40">
        <v>1111532</v>
      </c>
      <c r="P151" s="40">
        <v>1111532</v>
      </c>
      <c r="Q151" s="40">
        <v>0</v>
      </c>
      <c r="R151" s="58"/>
      <c r="S151" s="68"/>
      <c r="T151" s="58"/>
      <c r="U151" s="58"/>
      <c r="V151" s="58"/>
      <c r="W151" s="68"/>
    </row>
    <row r="152" spans="1:23" ht="36">
      <c r="A152" s="58"/>
      <c r="B152" s="58"/>
      <c r="C152" s="55"/>
      <c r="D152" s="52"/>
      <c r="E152" s="65"/>
      <c r="F152" s="65"/>
      <c r="G152" s="65"/>
      <c r="H152" s="52"/>
      <c r="I152" s="52"/>
      <c r="J152" s="65"/>
      <c r="K152" s="65"/>
      <c r="L152" s="65"/>
      <c r="M152" s="43">
        <v>2151</v>
      </c>
      <c r="N152" s="30" t="s">
        <v>100</v>
      </c>
      <c r="O152" s="40">
        <v>21235</v>
      </c>
      <c r="P152" s="40">
        <v>21235</v>
      </c>
      <c r="Q152" s="40">
        <v>0</v>
      </c>
      <c r="R152" s="58"/>
      <c r="S152" s="68"/>
      <c r="T152" s="58"/>
      <c r="U152" s="58"/>
      <c r="V152" s="58"/>
      <c r="W152" s="68"/>
    </row>
    <row r="153" spans="1:23" ht="24">
      <c r="A153" s="58"/>
      <c r="B153" s="58"/>
      <c r="C153" s="55"/>
      <c r="D153" s="52"/>
      <c r="E153" s="65"/>
      <c r="F153" s="65"/>
      <c r="G153" s="65"/>
      <c r="H153" s="52"/>
      <c r="I153" s="52"/>
      <c r="J153" s="65"/>
      <c r="K153" s="65"/>
      <c r="L153" s="65"/>
      <c r="M153" s="43">
        <v>2161</v>
      </c>
      <c r="N153" s="30" t="s">
        <v>101</v>
      </c>
      <c r="O153" s="40">
        <v>3314165</v>
      </c>
      <c r="P153" s="40">
        <v>3314165</v>
      </c>
      <c r="Q153" s="40">
        <v>0</v>
      </c>
      <c r="R153" s="58"/>
      <c r="S153" s="68"/>
      <c r="T153" s="58"/>
      <c r="U153" s="58"/>
      <c r="V153" s="58"/>
      <c r="W153" s="68"/>
    </row>
    <row r="154" spans="1:23" ht="36">
      <c r="A154" s="58"/>
      <c r="B154" s="58"/>
      <c r="C154" s="55"/>
      <c r="D154" s="52"/>
      <c r="E154" s="65"/>
      <c r="F154" s="65"/>
      <c r="G154" s="65"/>
      <c r="H154" s="49"/>
      <c r="I154" s="49"/>
      <c r="J154" s="66"/>
      <c r="K154" s="66"/>
      <c r="L154" s="66"/>
      <c r="M154" s="43">
        <v>2171</v>
      </c>
      <c r="N154" s="30" t="s">
        <v>102</v>
      </c>
      <c r="O154" s="40">
        <v>2800217</v>
      </c>
      <c r="P154" s="40">
        <v>2800217</v>
      </c>
      <c r="Q154" s="40">
        <v>0</v>
      </c>
      <c r="R154" s="58"/>
      <c r="S154" s="68"/>
      <c r="T154" s="58"/>
      <c r="U154" s="58"/>
      <c r="V154" s="58"/>
      <c r="W154" s="68"/>
    </row>
    <row r="155" spans="1:23" ht="48">
      <c r="A155" s="58"/>
      <c r="B155" s="58"/>
      <c r="C155" s="55"/>
      <c r="D155" s="52"/>
      <c r="E155" s="65"/>
      <c r="F155" s="65"/>
      <c r="G155" s="65"/>
      <c r="H155" s="48">
        <v>2200</v>
      </c>
      <c r="I155" s="48" t="s">
        <v>40</v>
      </c>
      <c r="J155" s="64">
        <f>SUM(O155:O156)</f>
        <v>486316</v>
      </c>
      <c r="K155" s="64">
        <f>SUM(P155:P156)</f>
        <v>486316</v>
      </c>
      <c r="L155" s="64">
        <f>SUM(Q155:Q156)</f>
        <v>0</v>
      </c>
      <c r="M155" s="43">
        <v>2211</v>
      </c>
      <c r="N155" s="30" t="s">
        <v>103</v>
      </c>
      <c r="O155" s="40">
        <v>483816</v>
      </c>
      <c r="P155" s="40">
        <v>483816</v>
      </c>
      <c r="Q155" s="40">
        <v>0</v>
      </c>
      <c r="R155" s="58"/>
      <c r="S155" s="68"/>
      <c r="T155" s="58"/>
      <c r="U155" s="58"/>
      <c r="V155" s="58"/>
      <c r="W155" s="68"/>
    </row>
    <row r="156" spans="1:23" ht="36">
      <c r="A156" s="58"/>
      <c r="B156" s="58"/>
      <c r="C156" s="55"/>
      <c r="D156" s="52"/>
      <c r="E156" s="65"/>
      <c r="F156" s="65"/>
      <c r="G156" s="65"/>
      <c r="H156" s="49"/>
      <c r="I156" s="49"/>
      <c r="J156" s="66"/>
      <c r="K156" s="66"/>
      <c r="L156" s="66"/>
      <c r="M156" s="43">
        <v>2231</v>
      </c>
      <c r="N156" s="30" t="s">
        <v>104</v>
      </c>
      <c r="O156" s="40">
        <v>2500</v>
      </c>
      <c r="P156" s="40">
        <v>2500</v>
      </c>
      <c r="Q156" s="40">
        <v>0</v>
      </c>
      <c r="R156" s="58"/>
      <c r="S156" s="68"/>
      <c r="T156" s="58"/>
      <c r="U156" s="58"/>
      <c r="V156" s="58"/>
      <c r="W156" s="68"/>
    </row>
    <row r="157" spans="1:23" ht="36" customHeight="1">
      <c r="A157" s="58"/>
      <c r="B157" s="58"/>
      <c r="C157" s="55"/>
      <c r="D157" s="52"/>
      <c r="E157" s="65"/>
      <c r="F157" s="65"/>
      <c r="G157" s="65"/>
      <c r="H157" s="48">
        <v>2400</v>
      </c>
      <c r="I157" s="48" t="s">
        <v>42</v>
      </c>
      <c r="J157" s="64">
        <f>SUM(O157:O160)</f>
        <v>2688396</v>
      </c>
      <c r="K157" s="64">
        <f>SUM(P157:P160)</f>
        <v>2688396</v>
      </c>
      <c r="L157" s="64">
        <f>SUM(Q157:Q160)</f>
        <v>0</v>
      </c>
      <c r="M157" s="43">
        <v>2461</v>
      </c>
      <c r="N157" s="30" t="s">
        <v>107</v>
      </c>
      <c r="O157" s="40">
        <v>1235779</v>
      </c>
      <c r="P157" s="40">
        <v>1235779</v>
      </c>
      <c r="Q157" s="40">
        <v>0</v>
      </c>
      <c r="R157" s="58"/>
      <c r="S157" s="68"/>
      <c r="T157" s="58"/>
      <c r="U157" s="58"/>
      <c r="V157" s="58"/>
      <c r="W157" s="68"/>
    </row>
    <row r="158" spans="1:23" ht="36">
      <c r="A158" s="58"/>
      <c r="B158" s="58"/>
      <c r="C158" s="55"/>
      <c r="D158" s="52"/>
      <c r="E158" s="65"/>
      <c r="F158" s="65"/>
      <c r="G158" s="65"/>
      <c r="H158" s="52"/>
      <c r="I158" s="52"/>
      <c r="J158" s="65"/>
      <c r="K158" s="65"/>
      <c r="L158" s="65"/>
      <c r="M158" s="43">
        <v>2471</v>
      </c>
      <c r="N158" s="30" t="s">
        <v>108</v>
      </c>
      <c r="O158" s="40">
        <v>15449</v>
      </c>
      <c r="P158" s="40">
        <v>15449</v>
      </c>
      <c r="Q158" s="40">
        <v>0</v>
      </c>
      <c r="R158" s="58"/>
      <c r="S158" s="68"/>
      <c r="T158" s="58"/>
      <c r="U158" s="58"/>
      <c r="V158" s="58"/>
      <c r="W158" s="68"/>
    </row>
    <row r="159" spans="1:23" ht="36">
      <c r="A159" s="58"/>
      <c r="B159" s="58"/>
      <c r="C159" s="55"/>
      <c r="D159" s="52"/>
      <c r="E159" s="65"/>
      <c r="F159" s="65"/>
      <c r="G159" s="65"/>
      <c r="H159" s="52"/>
      <c r="I159" s="52"/>
      <c r="J159" s="65"/>
      <c r="K159" s="65"/>
      <c r="L159" s="65"/>
      <c r="M159" s="43">
        <v>2481</v>
      </c>
      <c r="N159" s="30" t="s">
        <v>109</v>
      </c>
      <c r="O159" s="40">
        <v>1432533</v>
      </c>
      <c r="P159" s="40">
        <v>1432533</v>
      </c>
      <c r="Q159" s="40">
        <v>0</v>
      </c>
      <c r="R159" s="58"/>
      <c r="S159" s="68"/>
      <c r="T159" s="58"/>
      <c r="U159" s="58"/>
      <c r="V159" s="58"/>
      <c r="W159" s="68"/>
    </row>
    <row r="160" spans="1:23" ht="48">
      <c r="A160" s="58"/>
      <c r="B160" s="58"/>
      <c r="C160" s="55"/>
      <c r="D160" s="52"/>
      <c r="E160" s="65"/>
      <c r="F160" s="65"/>
      <c r="G160" s="65"/>
      <c r="H160" s="49"/>
      <c r="I160" s="49"/>
      <c r="J160" s="66"/>
      <c r="K160" s="66"/>
      <c r="L160" s="66"/>
      <c r="M160" s="43">
        <v>2491</v>
      </c>
      <c r="N160" s="30" t="s">
        <v>110</v>
      </c>
      <c r="O160" s="40">
        <v>4635</v>
      </c>
      <c r="P160" s="40">
        <v>4635</v>
      </c>
      <c r="Q160" s="40">
        <v>0</v>
      </c>
      <c r="R160" s="58"/>
      <c r="S160" s="68"/>
      <c r="T160" s="58"/>
      <c r="U160" s="58"/>
      <c r="V160" s="58"/>
      <c r="W160" s="68"/>
    </row>
    <row r="161" spans="1:23" ht="60" customHeight="1">
      <c r="A161" s="58"/>
      <c r="B161" s="58"/>
      <c r="C161" s="55"/>
      <c r="D161" s="52"/>
      <c r="E161" s="65"/>
      <c r="F161" s="65"/>
      <c r="G161" s="65"/>
      <c r="H161" s="48">
        <v>2500</v>
      </c>
      <c r="I161" s="48" t="s">
        <v>43</v>
      </c>
      <c r="J161" s="64">
        <f>SUM(O161:O162)</f>
        <v>6543</v>
      </c>
      <c r="K161" s="64">
        <f>SUM(P161:P162)</f>
        <v>6543</v>
      </c>
      <c r="L161" s="64">
        <f>SUM(Q161:Q162)</f>
        <v>0</v>
      </c>
      <c r="M161" s="43">
        <v>2531</v>
      </c>
      <c r="N161" s="30" t="s">
        <v>112</v>
      </c>
      <c r="O161" s="40">
        <v>2000</v>
      </c>
      <c r="P161" s="40">
        <v>2000</v>
      </c>
      <c r="Q161" s="40">
        <v>0</v>
      </c>
      <c r="R161" s="58"/>
      <c r="S161" s="68"/>
      <c r="T161" s="58"/>
      <c r="U161" s="58"/>
      <c r="V161" s="58"/>
      <c r="W161" s="68"/>
    </row>
    <row r="162" spans="1:23" ht="48" customHeight="1">
      <c r="A162" s="58"/>
      <c r="B162" s="58"/>
      <c r="C162" s="55"/>
      <c r="D162" s="52"/>
      <c r="E162" s="65"/>
      <c r="F162" s="65"/>
      <c r="G162" s="65"/>
      <c r="H162" s="49"/>
      <c r="I162" s="49"/>
      <c r="J162" s="66"/>
      <c r="K162" s="66"/>
      <c r="L162" s="66"/>
      <c r="M162" s="43">
        <v>2541</v>
      </c>
      <c r="N162" s="30" t="s">
        <v>113</v>
      </c>
      <c r="O162" s="40">
        <v>4543</v>
      </c>
      <c r="P162" s="40">
        <v>4543</v>
      </c>
      <c r="Q162" s="40">
        <v>0</v>
      </c>
      <c r="R162" s="58"/>
      <c r="S162" s="68"/>
      <c r="T162" s="58"/>
      <c r="U162" s="58"/>
      <c r="V162" s="58"/>
      <c r="W162" s="68"/>
    </row>
    <row r="163" spans="1:23" ht="36">
      <c r="A163" s="58"/>
      <c r="B163" s="58"/>
      <c r="C163" s="55"/>
      <c r="D163" s="52"/>
      <c r="E163" s="65"/>
      <c r="F163" s="65"/>
      <c r="G163" s="65"/>
      <c r="H163" s="29">
        <v>2600</v>
      </c>
      <c r="I163" s="29" t="s">
        <v>44</v>
      </c>
      <c r="J163" s="41">
        <f>SUM(O163)</f>
        <v>596393</v>
      </c>
      <c r="K163" s="41">
        <f>SUM(P163)</f>
        <v>596393</v>
      </c>
      <c r="L163" s="41">
        <f>SUM(Q163)</f>
        <v>77632.43</v>
      </c>
      <c r="M163" s="43">
        <v>2611</v>
      </c>
      <c r="N163" s="30" t="s">
        <v>44</v>
      </c>
      <c r="O163" s="40">
        <v>596393</v>
      </c>
      <c r="P163" s="40">
        <v>596393</v>
      </c>
      <c r="Q163" s="40">
        <v>77632.43</v>
      </c>
      <c r="R163" s="58"/>
      <c r="S163" s="68"/>
      <c r="T163" s="58"/>
      <c r="U163" s="58"/>
      <c r="V163" s="58"/>
      <c r="W163" s="68"/>
    </row>
    <row r="164" spans="1:23" ht="32.25" customHeight="1">
      <c r="A164" s="58"/>
      <c r="B164" s="58"/>
      <c r="C164" s="55"/>
      <c r="D164" s="52"/>
      <c r="E164" s="65"/>
      <c r="F164" s="65"/>
      <c r="G164" s="65"/>
      <c r="H164" s="48">
        <v>2700</v>
      </c>
      <c r="I164" s="48" t="s">
        <v>45</v>
      </c>
      <c r="J164" s="64">
        <f>SUM(O164:O165)</f>
        <v>380374</v>
      </c>
      <c r="K164" s="64">
        <f>SUM(P164:P165)</f>
        <v>380374</v>
      </c>
      <c r="L164" s="64">
        <f>SUM(Q164:Q165)</f>
        <v>0</v>
      </c>
      <c r="M164" s="43">
        <v>2711</v>
      </c>
      <c r="N164" s="30" t="s">
        <v>114</v>
      </c>
      <c r="O164" s="40">
        <v>248043</v>
      </c>
      <c r="P164" s="40">
        <v>248043</v>
      </c>
      <c r="Q164" s="40">
        <v>0</v>
      </c>
      <c r="R164" s="58"/>
      <c r="S164" s="68"/>
      <c r="T164" s="58"/>
      <c r="U164" s="58"/>
      <c r="V164" s="58"/>
      <c r="W164" s="68"/>
    </row>
    <row r="165" spans="1:23" ht="48">
      <c r="A165" s="58"/>
      <c r="B165" s="58"/>
      <c r="C165" s="55"/>
      <c r="D165" s="52"/>
      <c r="E165" s="65"/>
      <c r="F165" s="65"/>
      <c r="G165" s="65"/>
      <c r="H165" s="49"/>
      <c r="I165" s="49"/>
      <c r="J165" s="66"/>
      <c r="K165" s="66"/>
      <c r="L165" s="66"/>
      <c r="M165" s="43">
        <v>2721</v>
      </c>
      <c r="N165" s="30" t="s">
        <v>115</v>
      </c>
      <c r="O165" s="40">
        <v>132331</v>
      </c>
      <c r="P165" s="40">
        <v>132331</v>
      </c>
      <c r="Q165" s="40">
        <v>0</v>
      </c>
      <c r="R165" s="58"/>
      <c r="S165" s="68"/>
      <c r="T165" s="58"/>
      <c r="U165" s="58"/>
      <c r="V165" s="58"/>
      <c r="W165" s="68"/>
    </row>
    <row r="166" spans="1:23" ht="48" customHeight="1">
      <c r="A166" s="58"/>
      <c r="B166" s="58"/>
      <c r="C166" s="55"/>
      <c r="D166" s="52"/>
      <c r="E166" s="65"/>
      <c r="F166" s="65"/>
      <c r="G166" s="65"/>
      <c r="H166" s="48">
        <v>2900</v>
      </c>
      <c r="I166" s="48" t="s">
        <v>46</v>
      </c>
      <c r="J166" s="64">
        <f>SUM(O166:O170)</f>
        <v>220141</v>
      </c>
      <c r="K166" s="64">
        <f>SUM(P166:P170)</f>
        <v>220141</v>
      </c>
      <c r="L166" s="64">
        <f>SUM(Q166:Q170)</f>
        <v>0</v>
      </c>
      <c r="M166" s="43">
        <v>2911</v>
      </c>
      <c r="N166" s="30" t="s">
        <v>117</v>
      </c>
      <c r="O166" s="40">
        <v>3737</v>
      </c>
      <c r="P166" s="40">
        <v>3737</v>
      </c>
      <c r="Q166" s="40">
        <v>0</v>
      </c>
      <c r="R166" s="58"/>
      <c r="S166" s="68"/>
      <c r="T166" s="58"/>
      <c r="U166" s="58"/>
      <c r="V166" s="58"/>
      <c r="W166" s="68"/>
    </row>
    <row r="167" spans="1:23" ht="48">
      <c r="A167" s="58"/>
      <c r="B167" s="58"/>
      <c r="C167" s="55"/>
      <c r="D167" s="52"/>
      <c r="E167" s="65"/>
      <c r="F167" s="65"/>
      <c r="G167" s="65"/>
      <c r="H167" s="52"/>
      <c r="I167" s="52"/>
      <c r="J167" s="65"/>
      <c r="K167" s="65"/>
      <c r="L167" s="65"/>
      <c r="M167" s="43">
        <v>2921</v>
      </c>
      <c r="N167" s="30" t="s">
        <v>118</v>
      </c>
      <c r="O167" s="40">
        <v>26692</v>
      </c>
      <c r="P167" s="40">
        <v>26692</v>
      </c>
      <c r="Q167" s="40">
        <v>0</v>
      </c>
      <c r="R167" s="58"/>
      <c r="S167" s="68"/>
      <c r="T167" s="58"/>
      <c r="U167" s="58"/>
      <c r="V167" s="58"/>
      <c r="W167" s="68"/>
    </row>
    <row r="168" spans="1:23" ht="96">
      <c r="A168" s="58"/>
      <c r="B168" s="58"/>
      <c r="C168" s="55"/>
      <c r="D168" s="52"/>
      <c r="E168" s="65"/>
      <c r="F168" s="65"/>
      <c r="G168" s="65"/>
      <c r="H168" s="52"/>
      <c r="I168" s="52"/>
      <c r="J168" s="65"/>
      <c r="K168" s="65"/>
      <c r="L168" s="65"/>
      <c r="M168" s="43">
        <v>2931</v>
      </c>
      <c r="N168" s="43" t="s">
        <v>119</v>
      </c>
      <c r="O168" s="40">
        <v>0</v>
      </c>
      <c r="P168" s="40">
        <v>0</v>
      </c>
      <c r="Q168" s="40">
        <v>0</v>
      </c>
      <c r="R168" s="58"/>
      <c r="S168" s="68"/>
      <c r="T168" s="58"/>
      <c r="U168" s="58"/>
      <c r="V168" s="58"/>
      <c r="W168" s="68"/>
    </row>
    <row r="169" spans="1:23" ht="84">
      <c r="A169" s="58"/>
      <c r="B169" s="58"/>
      <c r="C169" s="55"/>
      <c r="D169" s="52"/>
      <c r="E169" s="65"/>
      <c r="F169" s="65"/>
      <c r="G169" s="65"/>
      <c r="H169" s="52"/>
      <c r="I169" s="52"/>
      <c r="J169" s="65"/>
      <c r="K169" s="65"/>
      <c r="L169" s="65"/>
      <c r="M169" s="43">
        <v>2941</v>
      </c>
      <c r="N169" s="30" t="s">
        <v>120</v>
      </c>
      <c r="O169" s="40">
        <v>107768</v>
      </c>
      <c r="P169" s="40">
        <v>107768</v>
      </c>
      <c r="Q169" s="40">
        <v>0</v>
      </c>
      <c r="R169" s="58"/>
      <c r="S169" s="68"/>
      <c r="T169" s="58"/>
      <c r="U169" s="58"/>
      <c r="V169" s="58"/>
      <c r="W169" s="68"/>
    </row>
    <row r="170" spans="1:23" ht="60">
      <c r="A170" s="58"/>
      <c r="B170" s="58"/>
      <c r="C170" s="56"/>
      <c r="D170" s="49"/>
      <c r="E170" s="66"/>
      <c r="F170" s="66"/>
      <c r="G170" s="66"/>
      <c r="H170" s="49"/>
      <c r="I170" s="49"/>
      <c r="J170" s="66"/>
      <c r="K170" s="66"/>
      <c r="L170" s="66"/>
      <c r="M170" s="43">
        <v>2961</v>
      </c>
      <c r="N170" s="30" t="s">
        <v>121</v>
      </c>
      <c r="O170" s="40">
        <v>81944</v>
      </c>
      <c r="P170" s="40">
        <v>81944</v>
      </c>
      <c r="Q170" s="40">
        <v>0</v>
      </c>
      <c r="R170" s="58"/>
      <c r="S170" s="68"/>
      <c r="T170" s="58"/>
      <c r="U170" s="58"/>
      <c r="V170" s="58"/>
      <c r="W170" s="68"/>
    </row>
    <row r="171" spans="1:23" ht="24">
      <c r="A171" s="58"/>
      <c r="B171" s="58"/>
      <c r="C171" s="48">
        <v>3000</v>
      </c>
      <c r="D171" s="48" t="s">
        <v>30</v>
      </c>
      <c r="E171" s="64">
        <f>SUM(J171:J212)</f>
        <v>216990117</v>
      </c>
      <c r="F171" s="64">
        <f>SUM(K171:K212)</f>
        <v>265990117</v>
      </c>
      <c r="G171" s="64">
        <f>SUM(L171:L212)</f>
        <v>4157341.1</v>
      </c>
      <c r="H171" s="48">
        <v>3100</v>
      </c>
      <c r="I171" s="48" t="s">
        <v>47</v>
      </c>
      <c r="J171" s="64">
        <f>SUM(O171:O176)</f>
        <v>51620678</v>
      </c>
      <c r="K171" s="64">
        <f>SUM(P171:P176)</f>
        <v>51620678</v>
      </c>
      <c r="L171" s="64">
        <f>SUM(Q171:Q176)</f>
        <v>160407.04</v>
      </c>
      <c r="M171" s="43">
        <v>3112</v>
      </c>
      <c r="N171" s="30" t="s">
        <v>124</v>
      </c>
      <c r="O171" s="40">
        <v>1193025</v>
      </c>
      <c r="P171" s="40">
        <v>1193025</v>
      </c>
      <c r="Q171" s="40">
        <v>81973</v>
      </c>
      <c r="R171" s="58"/>
      <c r="S171" s="68"/>
      <c r="T171" s="58"/>
      <c r="U171" s="58"/>
      <c r="V171" s="58"/>
      <c r="W171" s="68"/>
    </row>
    <row r="172" spans="1:23" ht="14.25">
      <c r="A172" s="58"/>
      <c r="B172" s="58"/>
      <c r="C172" s="52"/>
      <c r="D172" s="52"/>
      <c r="E172" s="65"/>
      <c r="F172" s="65"/>
      <c r="G172" s="65"/>
      <c r="H172" s="52"/>
      <c r="I172" s="52"/>
      <c r="J172" s="65"/>
      <c r="K172" s="65"/>
      <c r="L172" s="65"/>
      <c r="M172" s="43">
        <v>3131</v>
      </c>
      <c r="N172" s="30" t="s">
        <v>125</v>
      </c>
      <c r="O172" s="40">
        <v>543279</v>
      </c>
      <c r="P172" s="40">
        <v>543279</v>
      </c>
      <c r="Q172" s="40">
        <v>78180</v>
      </c>
      <c r="R172" s="58"/>
      <c r="S172" s="68"/>
      <c r="T172" s="58"/>
      <c r="U172" s="58"/>
      <c r="V172" s="58"/>
      <c r="W172" s="68"/>
    </row>
    <row r="173" spans="1:23" ht="15" customHeight="1">
      <c r="A173" s="58"/>
      <c r="B173" s="58"/>
      <c r="C173" s="52"/>
      <c r="D173" s="52"/>
      <c r="E173" s="65"/>
      <c r="F173" s="65"/>
      <c r="G173" s="65"/>
      <c r="H173" s="52"/>
      <c r="I173" s="52"/>
      <c r="J173" s="65"/>
      <c r="K173" s="65"/>
      <c r="L173" s="65"/>
      <c r="M173" s="43">
        <v>3141</v>
      </c>
      <c r="N173" s="30" t="s">
        <v>126</v>
      </c>
      <c r="O173" s="40">
        <v>853002</v>
      </c>
      <c r="P173" s="40">
        <v>853002</v>
      </c>
      <c r="Q173" s="40">
        <v>0</v>
      </c>
      <c r="R173" s="58"/>
      <c r="S173" s="68"/>
      <c r="T173" s="58"/>
      <c r="U173" s="58"/>
      <c r="V173" s="58"/>
      <c r="W173" s="68"/>
    </row>
    <row r="174" spans="1:23" ht="60">
      <c r="A174" s="58"/>
      <c r="B174" s="58"/>
      <c r="C174" s="52"/>
      <c r="D174" s="52"/>
      <c r="E174" s="65"/>
      <c r="F174" s="65"/>
      <c r="G174" s="65"/>
      <c r="H174" s="52"/>
      <c r="I174" s="52"/>
      <c r="J174" s="65"/>
      <c r="K174" s="65"/>
      <c r="L174" s="65"/>
      <c r="M174" s="43">
        <v>3171</v>
      </c>
      <c r="N174" s="30" t="s">
        <v>127</v>
      </c>
      <c r="O174" s="40">
        <v>48171084</v>
      </c>
      <c r="P174" s="40">
        <v>48171084</v>
      </c>
      <c r="Q174" s="40">
        <v>0</v>
      </c>
      <c r="R174" s="58"/>
      <c r="S174" s="68"/>
      <c r="T174" s="58"/>
      <c r="U174" s="58"/>
      <c r="V174" s="58"/>
      <c r="W174" s="68"/>
    </row>
    <row r="175" spans="1:23" ht="36">
      <c r="A175" s="58"/>
      <c r="B175" s="58"/>
      <c r="C175" s="52"/>
      <c r="D175" s="52"/>
      <c r="E175" s="65"/>
      <c r="F175" s="65"/>
      <c r="G175" s="65"/>
      <c r="H175" s="52"/>
      <c r="I175" s="52"/>
      <c r="J175" s="65"/>
      <c r="K175" s="65"/>
      <c r="L175" s="65"/>
      <c r="M175" s="43">
        <v>3181</v>
      </c>
      <c r="N175" s="30" t="s">
        <v>128</v>
      </c>
      <c r="O175" s="40">
        <v>585512</v>
      </c>
      <c r="P175" s="40">
        <v>585512</v>
      </c>
      <c r="Q175" s="40">
        <v>254.04</v>
      </c>
      <c r="R175" s="58"/>
      <c r="S175" s="68"/>
      <c r="T175" s="58"/>
      <c r="U175" s="58"/>
      <c r="V175" s="58"/>
      <c r="W175" s="68"/>
    </row>
    <row r="176" spans="1:23" ht="36">
      <c r="A176" s="58"/>
      <c r="B176" s="58"/>
      <c r="C176" s="52"/>
      <c r="D176" s="52"/>
      <c r="E176" s="65"/>
      <c r="F176" s="65"/>
      <c r="G176" s="65"/>
      <c r="H176" s="49"/>
      <c r="I176" s="49"/>
      <c r="J176" s="66"/>
      <c r="K176" s="66"/>
      <c r="L176" s="66"/>
      <c r="M176" s="43">
        <v>3191</v>
      </c>
      <c r="N176" s="30" t="s">
        <v>129</v>
      </c>
      <c r="O176" s="40">
        <v>274776</v>
      </c>
      <c r="P176" s="40">
        <v>274776</v>
      </c>
      <c r="Q176" s="40">
        <v>0</v>
      </c>
      <c r="R176" s="58"/>
      <c r="S176" s="68"/>
      <c r="T176" s="58"/>
      <c r="U176" s="58"/>
      <c r="V176" s="58"/>
      <c r="W176" s="68"/>
    </row>
    <row r="177" spans="1:23" ht="36" customHeight="1">
      <c r="A177" s="58"/>
      <c r="B177" s="58"/>
      <c r="C177" s="52"/>
      <c r="D177" s="52"/>
      <c r="E177" s="65"/>
      <c r="F177" s="65"/>
      <c r="G177" s="65"/>
      <c r="H177" s="48">
        <v>3200</v>
      </c>
      <c r="I177" s="48" t="s">
        <v>48</v>
      </c>
      <c r="J177" s="64">
        <f>SUM(O177:O180)</f>
        <v>20443317</v>
      </c>
      <c r="K177" s="64">
        <f>SUM(P177:P180)</f>
        <v>20443317</v>
      </c>
      <c r="L177" s="64">
        <f>SUM(Q177:Q180)</f>
        <v>0</v>
      </c>
      <c r="M177" s="43">
        <v>3221</v>
      </c>
      <c r="N177" s="30" t="s">
        <v>130</v>
      </c>
      <c r="O177" s="40">
        <v>15927770</v>
      </c>
      <c r="P177" s="40">
        <v>15927770</v>
      </c>
      <c r="Q177" s="40">
        <v>0</v>
      </c>
      <c r="R177" s="58"/>
      <c r="S177" s="68"/>
      <c r="T177" s="58"/>
      <c r="U177" s="58"/>
      <c r="V177" s="58"/>
      <c r="W177" s="68"/>
    </row>
    <row r="178" spans="1:23" ht="96">
      <c r="A178" s="58"/>
      <c r="B178" s="58"/>
      <c r="C178" s="52"/>
      <c r="D178" s="52"/>
      <c r="E178" s="65"/>
      <c r="F178" s="65"/>
      <c r="G178" s="65"/>
      <c r="H178" s="52"/>
      <c r="I178" s="52"/>
      <c r="J178" s="65"/>
      <c r="K178" s="65"/>
      <c r="L178" s="65"/>
      <c r="M178" s="43">
        <v>3252</v>
      </c>
      <c r="N178" s="30" t="s">
        <v>132</v>
      </c>
      <c r="O178" s="40">
        <v>3300000</v>
      </c>
      <c r="P178" s="40">
        <v>3300000</v>
      </c>
      <c r="Q178" s="40">
        <v>0</v>
      </c>
      <c r="R178" s="58"/>
      <c r="S178" s="68"/>
      <c r="T178" s="58"/>
      <c r="U178" s="58"/>
      <c r="V178" s="58"/>
      <c r="W178" s="68"/>
    </row>
    <row r="179" spans="1:23" ht="36">
      <c r="A179" s="58"/>
      <c r="B179" s="58"/>
      <c r="C179" s="52"/>
      <c r="D179" s="52"/>
      <c r="E179" s="65"/>
      <c r="F179" s="65"/>
      <c r="G179" s="65"/>
      <c r="H179" s="52"/>
      <c r="I179" s="52"/>
      <c r="J179" s="65"/>
      <c r="K179" s="65"/>
      <c r="L179" s="65"/>
      <c r="M179" s="43">
        <v>3271</v>
      </c>
      <c r="N179" s="30" t="s">
        <v>133</v>
      </c>
      <c r="O179" s="40">
        <v>0</v>
      </c>
      <c r="P179" s="40">
        <v>0</v>
      </c>
      <c r="Q179" s="40">
        <v>0</v>
      </c>
      <c r="R179" s="58"/>
      <c r="S179" s="68"/>
      <c r="T179" s="58"/>
      <c r="U179" s="58"/>
      <c r="V179" s="58"/>
      <c r="W179" s="68"/>
    </row>
    <row r="180" spans="1:23" ht="24">
      <c r="A180" s="58"/>
      <c r="B180" s="58"/>
      <c r="C180" s="52"/>
      <c r="D180" s="52"/>
      <c r="E180" s="65"/>
      <c r="F180" s="65"/>
      <c r="G180" s="65"/>
      <c r="H180" s="49"/>
      <c r="I180" s="49"/>
      <c r="J180" s="66"/>
      <c r="K180" s="66"/>
      <c r="L180" s="66"/>
      <c r="M180" s="43">
        <v>3291</v>
      </c>
      <c r="N180" s="30" t="s">
        <v>134</v>
      </c>
      <c r="O180" s="40">
        <v>1215547</v>
      </c>
      <c r="P180" s="40">
        <v>1215547</v>
      </c>
      <c r="Q180" s="40">
        <v>0</v>
      </c>
      <c r="R180" s="58"/>
      <c r="S180" s="68"/>
      <c r="T180" s="58"/>
      <c r="U180" s="58"/>
      <c r="V180" s="58"/>
      <c r="W180" s="68"/>
    </row>
    <row r="181" spans="1:23" ht="72" customHeight="1">
      <c r="A181" s="58"/>
      <c r="B181" s="58"/>
      <c r="C181" s="52"/>
      <c r="D181" s="52"/>
      <c r="E181" s="65"/>
      <c r="F181" s="65"/>
      <c r="G181" s="65"/>
      <c r="H181" s="48">
        <v>3300</v>
      </c>
      <c r="I181" s="48" t="s">
        <v>49</v>
      </c>
      <c r="J181" s="64">
        <f>SUM(O181:O186)</f>
        <v>76960507</v>
      </c>
      <c r="K181" s="64">
        <f>SUM(P181:P186)</f>
        <v>125960507</v>
      </c>
      <c r="L181" s="64">
        <f>SUM(Q181:Q186)</f>
        <v>2816672.16</v>
      </c>
      <c r="M181" s="43">
        <v>3341</v>
      </c>
      <c r="N181" s="30" t="s">
        <v>136</v>
      </c>
      <c r="O181" s="40">
        <v>309200</v>
      </c>
      <c r="P181" s="40">
        <v>309200</v>
      </c>
      <c r="Q181" s="40">
        <v>0</v>
      </c>
      <c r="R181" s="58"/>
      <c r="S181" s="68"/>
      <c r="T181" s="58"/>
      <c r="U181" s="58"/>
      <c r="V181" s="58"/>
      <c r="W181" s="68"/>
    </row>
    <row r="182" spans="1:23" ht="48">
      <c r="A182" s="58"/>
      <c r="B182" s="58"/>
      <c r="C182" s="52"/>
      <c r="D182" s="52"/>
      <c r="E182" s="65"/>
      <c r="F182" s="65"/>
      <c r="G182" s="65"/>
      <c r="H182" s="52"/>
      <c r="I182" s="52"/>
      <c r="J182" s="65"/>
      <c r="K182" s="65"/>
      <c r="L182" s="65"/>
      <c r="M182" s="43">
        <v>3351</v>
      </c>
      <c r="N182" s="30" t="s">
        <v>194</v>
      </c>
      <c r="O182" s="40">
        <v>35883003</v>
      </c>
      <c r="P182" s="40">
        <v>6133003</v>
      </c>
      <c r="Q182" s="40">
        <v>0</v>
      </c>
      <c r="R182" s="58"/>
      <c r="S182" s="68"/>
      <c r="T182" s="58"/>
      <c r="U182" s="58"/>
      <c r="V182" s="58"/>
      <c r="W182" s="68"/>
    </row>
    <row r="183" spans="1:23" ht="48">
      <c r="A183" s="58"/>
      <c r="B183" s="58"/>
      <c r="C183" s="52"/>
      <c r="D183" s="52"/>
      <c r="E183" s="65"/>
      <c r="F183" s="65"/>
      <c r="G183" s="65"/>
      <c r="H183" s="52"/>
      <c r="I183" s="52"/>
      <c r="J183" s="65"/>
      <c r="K183" s="65"/>
      <c r="L183" s="65"/>
      <c r="M183" s="43">
        <v>3361</v>
      </c>
      <c r="N183" s="30" t="s">
        <v>137</v>
      </c>
      <c r="O183" s="40">
        <v>820595</v>
      </c>
      <c r="P183" s="40">
        <v>820595</v>
      </c>
      <c r="Q183" s="40">
        <v>0</v>
      </c>
      <c r="R183" s="58"/>
      <c r="S183" s="68"/>
      <c r="T183" s="58"/>
      <c r="U183" s="58"/>
      <c r="V183" s="58"/>
      <c r="W183" s="68"/>
    </row>
    <row r="184" spans="1:23" ht="24" customHeight="1">
      <c r="A184" s="58"/>
      <c r="B184" s="58"/>
      <c r="C184" s="52"/>
      <c r="D184" s="52"/>
      <c r="E184" s="65"/>
      <c r="F184" s="65"/>
      <c r="G184" s="65"/>
      <c r="H184" s="52"/>
      <c r="I184" s="52"/>
      <c r="J184" s="65"/>
      <c r="K184" s="65"/>
      <c r="L184" s="65"/>
      <c r="M184" s="43">
        <v>3362</v>
      </c>
      <c r="N184" s="30" t="s">
        <v>138</v>
      </c>
      <c r="O184" s="40">
        <v>5700000</v>
      </c>
      <c r="P184" s="40">
        <v>5700000</v>
      </c>
      <c r="Q184" s="40">
        <v>0</v>
      </c>
      <c r="R184" s="58"/>
      <c r="S184" s="68"/>
      <c r="T184" s="58"/>
      <c r="U184" s="58"/>
      <c r="V184" s="58"/>
      <c r="W184" s="68"/>
    </row>
    <row r="185" spans="1:23" ht="24">
      <c r="A185" s="58"/>
      <c r="B185" s="58"/>
      <c r="C185" s="52"/>
      <c r="D185" s="52"/>
      <c r="E185" s="65"/>
      <c r="F185" s="65"/>
      <c r="G185" s="65"/>
      <c r="H185" s="52"/>
      <c r="I185" s="52"/>
      <c r="J185" s="65"/>
      <c r="K185" s="65"/>
      <c r="L185" s="65"/>
      <c r="M185" s="43">
        <v>3381</v>
      </c>
      <c r="N185" s="30" t="s">
        <v>139</v>
      </c>
      <c r="O185" s="40">
        <v>34247709</v>
      </c>
      <c r="P185" s="40">
        <v>34247709</v>
      </c>
      <c r="Q185" s="40">
        <v>2816672.16</v>
      </c>
      <c r="R185" s="58"/>
      <c r="S185" s="68"/>
      <c r="T185" s="58"/>
      <c r="U185" s="58"/>
      <c r="V185" s="58"/>
      <c r="W185" s="68"/>
    </row>
    <row r="186" spans="1:23" ht="72">
      <c r="A186" s="58"/>
      <c r="B186" s="58"/>
      <c r="C186" s="52"/>
      <c r="D186" s="52"/>
      <c r="E186" s="65"/>
      <c r="F186" s="65"/>
      <c r="G186" s="65"/>
      <c r="H186" s="49"/>
      <c r="I186" s="49"/>
      <c r="J186" s="66"/>
      <c r="K186" s="66"/>
      <c r="L186" s="66"/>
      <c r="M186" s="43">
        <v>3391</v>
      </c>
      <c r="N186" s="30" t="s">
        <v>140</v>
      </c>
      <c r="O186" s="40">
        <v>0</v>
      </c>
      <c r="P186" s="40">
        <v>78750000</v>
      </c>
      <c r="Q186" s="40">
        <v>0</v>
      </c>
      <c r="R186" s="58"/>
      <c r="S186" s="68"/>
      <c r="T186" s="58"/>
      <c r="U186" s="58"/>
      <c r="V186" s="58"/>
      <c r="W186" s="68"/>
    </row>
    <row r="187" spans="1:23" ht="48" customHeight="1">
      <c r="A187" s="58"/>
      <c r="B187" s="58"/>
      <c r="C187" s="52"/>
      <c r="D187" s="52"/>
      <c r="E187" s="65"/>
      <c r="F187" s="65"/>
      <c r="G187" s="65"/>
      <c r="H187" s="48">
        <v>3400</v>
      </c>
      <c r="I187" s="48" t="s">
        <v>50</v>
      </c>
      <c r="J187" s="64">
        <f>SUM(O187:O190)</f>
        <v>728505</v>
      </c>
      <c r="K187" s="64">
        <f>SUM(P187:P190)</f>
        <v>860265.27</v>
      </c>
      <c r="L187" s="64">
        <f>SUM(Q187:Q190)</f>
        <v>201190.00999999998</v>
      </c>
      <c r="M187" s="43">
        <v>3411</v>
      </c>
      <c r="N187" s="30" t="s">
        <v>141</v>
      </c>
      <c r="O187" s="40">
        <v>0</v>
      </c>
      <c r="P187" s="40">
        <v>131760.27</v>
      </c>
      <c r="Q187" s="40">
        <v>131760.27</v>
      </c>
      <c r="R187" s="58"/>
      <c r="S187" s="68"/>
      <c r="T187" s="58"/>
      <c r="U187" s="58"/>
      <c r="V187" s="58"/>
      <c r="W187" s="68"/>
    </row>
    <row r="188" spans="1:23" ht="48">
      <c r="A188" s="58"/>
      <c r="B188" s="58"/>
      <c r="C188" s="52"/>
      <c r="D188" s="52"/>
      <c r="E188" s="65"/>
      <c r="F188" s="65"/>
      <c r="G188" s="65"/>
      <c r="H188" s="52"/>
      <c r="I188" s="52"/>
      <c r="J188" s="65"/>
      <c r="K188" s="65"/>
      <c r="L188" s="65"/>
      <c r="M188" s="43">
        <v>3432</v>
      </c>
      <c r="N188" s="30" t="s">
        <v>142</v>
      </c>
      <c r="O188" s="40">
        <v>5853</v>
      </c>
      <c r="P188" s="40">
        <v>5853</v>
      </c>
      <c r="Q188" s="40">
        <v>531.99</v>
      </c>
      <c r="R188" s="58"/>
      <c r="S188" s="68"/>
      <c r="T188" s="58"/>
      <c r="U188" s="58"/>
      <c r="V188" s="58"/>
      <c r="W188" s="68"/>
    </row>
    <row r="189" spans="1:23" ht="24">
      <c r="A189" s="58"/>
      <c r="B189" s="58"/>
      <c r="C189" s="52"/>
      <c r="D189" s="52"/>
      <c r="E189" s="65"/>
      <c r="F189" s="65"/>
      <c r="G189" s="65"/>
      <c r="H189" s="52"/>
      <c r="I189" s="52"/>
      <c r="J189" s="65"/>
      <c r="K189" s="65"/>
      <c r="L189" s="65"/>
      <c r="M189" s="43">
        <v>3451</v>
      </c>
      <c r="N189" s="30" t="s">
        <v>143</v>
      </c>
      <c r="O189" s="40">
        <v>532652</v>
      </c>
      <c r="P189" s="40">
        <v>532652</v>
      </c>
      <c r="Q189" s="40">
        <v>68897.75</v>
      </c>
      <c r="R189" s="58"/>
      <c r="S189" s="68"/>
      <c r="T189" s="58"/>
      <c r="U189" s="58"/>
      <c r="V189" s="58"/>
      <c r="W189" s="68"/>
    </row>
    <row r="190" spans="1:23" ht="24" customHeight="1">
      <c r="A190" s="58"/>
      <c r="B190" s="58"/>
      <c r="C190" s="52"/>
      <c r="D190" s="52"/>
      <c r="E190" s="65"/>
      <c r="F190" s="65"/>
      <c r="G190" s="65"/>
      <c r="H190" s="49"/>
      <c r="I190" s="49"/>
      <c r="J190" s="66"/>
      <c r="K190" s="66"/>
      <c r="L190" s="66"/>
      <c r="M190" s="43">
        <v>3471</v>
      </c>
      <c r="N190" s="30" t="s">
        <v>144</v>
      </c>
      <c r="O190" s="40">
        <v>190000</v>
      </c>
      <c r="P190" s="40">
        <v>190000</v>
      </c>
      <c r="Q190" s="40">
        <v>0</v>
      </c>
      <c r="R190" s="58"/>
      <c r="S190" s="68"/>
      <c r="T190" s="58"/>
      <c r="U190" s="58"/>
      <c r="V190" s="58"/>
      <c r="W190" s="68"/>
    </row>
    <row r="191" spans="1:23" ht="72" customHeight="1">
      <c r="A191" s="58"/>
      <c r="B191" s="58"/>
      <c r="C191" s="52"/>
      <c r="D191" s="52"/>
      <c r="E191" s="65"/>
      <c r="F191" s="65"/>
      <c r="G191" s="65"/>
      <c r="H191" s="48">
        <v>3500</v>
      </c>
      <c r="I191" s="48" t="s">
        <v>51</v>
      </c>
      <c r="J191" s="64">
        <f>SUM(O191:O196)</f>
        <v>22901503</v>
      </c>
      <c r="K191" s="64">
        <f>SUM(P191:P196)</f>
        <v>22901503</v>
      </c>
      <c r="L191" s="64">
        <f>SUM(Q191:Q196)</f>
        <v>0</v>
      </c>
      <c r="M191" s="43">
        <v>3511</v>
      </c>
      <c r="N191" s="30" t="s">
        <v>145</v>
      </c>
      <c r="O191" s="40">
        <v>15474600</v>
      </c>
      <c r="P191" s="40">
        <v>15474600</v>
      </c>
      <c r="Q191" s="40">
        <v>0</v>
      </c>
      <c r="R191" s="58"/>
      <c r="S191" s="68"/>
      <c r="T191" s="58"/>
      <c r="U191" s="58"/>
      <c r="V191" s="58"/>
      <c r="W191" s="68"/>
    </row>
    <row r="192" spans="1:23" ht="96">
      <c r="A192" s="58"/>
      <c r="B192" s="58"/>
      <c r="C192" s="52"/>
      <c r="D192" s="52"/>
      <c r="E192" s="65"/>
      <c r="F192" s="65"/>
      <c r="G192" s="65"/>
      <c r="H192" s="52"/>
      <c r="I192" s="52"/>
      <c r="J192" s="65"/>
      <c r="K192" s="65"/>
      <c r="L192" s="65"/>
      <c r="M192" s="43">
        <v>3521</v>
      </c>
      <c r="N192" s="30" t="s">
        <v>146</v>
      </c>
      <c r="O192" s="40">
        <v>84165</v>
      </c>
      <c r="P192" s="40">
        <v>84165</v>
      </c>
      <c r="Q192" s="40">
        <v>0</v>
      </c>
      <c r="R192" s="58"/>
      <c r="S192" s="68"/>
      <c r="T192" s="58"/>
      <c r="U192" s="58"/>
      <c r="V192" s="58"/>
      <c r="W192" s="68"/>
    </row>
    <row r="193" spans="1:23" ht="84">
      <c r="A193" s="58"/>
      <c r="B193" s="58"/>
      <c r="C193" s="52"/>
      <c r="D193" s="52"/>
      <c r="E193" s="65"/>
      <c r="F193" s="65"/>
      <c r="G193" s="65"/>
      <c r="H193" s="52"/>
      <c r="I193" s="52"/>
      <c r="J193" s="65"/>
      <c r="K193" s="65"/>
      <c r="L193" s="65"/>
      <c r="M193" s="43">
        <v>3531</v>
      </c>
      <c r="N193" s="30" t="s">
        <v>147</v>
      </c>
      <c r="O193" s="40">
        <v>2108287</v>
      </c>
      <c r="P193" s="40">
        <v>2108287</v>
      </c>
      <c r="Q193" s="40">
        <v>0</v>
      </c>
      <c r="R193" s="58"/>
      <c r="S193" s="68"/>
      <c r="T193" s="58"/>
      <c r="U193" s="58"/>
      <c r="V193" s="58"/>
      <c r="W193" s="68"/>
    </row>
    <row r="194" spans="1:23" ht="108">
      <c r="A194" s="58"/>
      <c r="B194" s="58"/>
      <c r="C194" s="52"/>
      <c r="D194" s="52"/>
      <c r="E194" s="65"/>
      <c r="F194" s="65"/>
      <c r="G194" s="65"/>
      <c r="H194" s="52"/>
      <c r="I194" s="52"/>
      <c r="J194" s="65"/>
      <c r="K194" s="65"/>
      <c r="L194" s="65"/>
      <c r="M194" s="43">
        <v>3553</v>
      </c>
      <c r="N194" s="30" t="s">
        <v>148</v>
      </c>
      <c r="O194" s="40">
        <v>857600</v>
      </c>
      <c r="P194" s="40">
        <v>857600</v>
      </c>
      <c r="Q194" s="40">
        <v>0</v>
      </c>
      <c r="R194" s="58"/>
      <c r="S194" s="68"/>
      <c r="T194" s="58"/>
      <c r="U194" s="58"/>
      <c r="V194" s="58"/>
      <c r="W194" s="68"/>
    </row>
    <row r="195" spans="1:23" ht="48">
      <c r="A195" s="58"/>
      <c r="B195" s="58"/>
      <c r="C195" s="52"/>
      <c r="D195" s="52"/>
      <c r="E195" s="65"/>
      <c r="F195" s="65"/>
      <c r="G195" s="65"/>
      <c r="H195" s="52"/>
      <c r="I195" s="52"/>
      <c r="J195" s="65"/>
      <c r="K195" s="65"/>
      <c r="L195" s="65"/>
      <c r="M195" s="43">
        <v>3581</v>
      </c>
      <c r="N195" s="30" t="s">
        <v>150</v>
      </c>
      <c r="O195" s="40">
        <v>3883976</v>
      </c>
      <c r="P195" s="40">
        <v>3883976</v>
      </c>
      <c r="Q195" s="40">
        <v>0</v>
      </c>
      <c r="R195" s="58"/>
      <c r="S195" s="68"/>
      <c r="T195" s="58"/>
      <c r="U195" s="58"/>
      <c r="V195" s="58"/>
      <c r="W195" s="68"/>
    </row>
    <row r="196" spans="1:23" ht="36">
      <c r="A196" s="58"/>
      <c r="B196" s="58"/>
      <c r="C196" s="52"/>
      <c r="D196" s="52"/>
      <c r="E196" s="65"/>
      <c r="F196" s="65"/>
      <c r="G196" s="65"/>
      <c r="H196" s="49"/>
      <c r="I196" s="49"/>
      <c r="J196" s="66"/>
      <c r="K196" s="66"/>
      <c r="L196" s="66"/>
      <c r="M196" s="43">
        <v>3591</v>
      </c>
      <c r="N196" s="30" t="s">
        <v>151</v>
      </c>
      <c r="O196" s="40">
        <v>492875</v>
      </c>
      <c r="P196" s="40">
        <v>492875</v>
      </c>
      <c r="Q196" s="40">
        <v>0</v>
      </c>
      <c r="R196" s="58"/>
      <c r="S196" s="68"/>
      <c r="T196" s="58"/>
      <c r="U196" s="58"/>
      <c r="V196" s="58"/>
      <c r="W196" s="68"/>
    </row>
    <row r="197" spans="1:23" ht="96">
      <c r="A197" s="58"/>
      <c r="B197" s="58"/>
      <c r="C197" s="52"/>
      <c r="D197" s="52"/>
      <c r="E197" s="65"/>
      <c r="F197" s="65"/>
      <c r="G197" s="65"/>
      <c r="H197" s="48">
        <v>3600</v>
      </c>
      <c r="I197" s="48" t="s">
        <v>52</v>
      </c>
      <c r="J197" s="64">
        <f>SUM(O197:O201)</f>
        <v>13540437</v>
      </c>
      <c r="K197" s="64">
        <f>SUM(P197:P201)</f>
        <v>13540437</v>
      </c>
      <c r="L197" s="64">
        <f>SUM(Q197:Q201)</f>
        <v>0</v>
      </c>
      <c r="M197" s="43">
        <v>3611</v>
      </c>
      <c r="N197" s="30" t="s">
        <v>152</v>
      </c>
      <c r="O197" s="40">
        <v>376181</v>
      </c>
      <c r="P197" s="40">
        <v>376181</v>
      </c>
      <c r="Q197" s="40">
        <v>0</v>
      </c>
      <c r="R197" s="58"/>
      <c r="S197" s="68"/>
      <c r="T197" s="58"/>
      <c r="U197" s="58"/>
      <c r="V197" s="58"/>
      <c r="W197" s="68"/>
    </row>
    <row r="198" spans="1:23" ht="72">
      <c r="A198" s="58"/>
      <c r="B198" s="58"/>
      <c r="C198" s="52"/>
      <c r="D198" s="52"/>
      <c r="E198" s="65"/>
      <c r="F198" s="65"/>
      <c r="G198" s="65"/>
      <c r="H198" s="52"/>
      <c r="I198" s="52"/>
      <c r="J198" s="65"/>
      <c r="K198" s="65"/>
      <c r="L198" s="65"/>
      <c r="M198" s="43">
        <v>3631</v>
      </c>
      <c r="N198" s="30" t="s">
        <v>220</v>
      </c>
      <c r="O198" s="40">
        <v>7359850</v>
      </c>
      <c r="P198" s="40">
        <v>7359850</v>
      </c>
      <c r="Q198" s="40">
        <v>0</v>
      </c>
      <c r="R198" s="58"/>
      <c r="S198" s="68"/>
      <c r="T198" s="58"/>
      <c r="U198" s="58"/>
      <c r="V198" s="58"/>
      <c r="W198" s="68"/>
    </row>
    <row r="199" spans="1:23" ht="48">
      <c r="A199" s="58"/>
      <c r="B199" s="58"/>
      <c r="C199" s="52"/>
      <c r="D199" s="52"/>
      <c r="E199" s="65"/>
      <c r="F199" s="65"/>
      <c r="G199" s="65"/>
      <c r="H199" s="52"/>
      <c r="I199" s="52"/>
      <c r="J199" s="65"/>
      <c r="K199" s="65"/>
      <c r="L199" s="65"/>
      <c r="M199" s="43">
        <v>3651</v>
      </c>
      <c r="N199" s="30" t="s">
        <v>153</v>
      </c>
      <c r="O199" s="40">
        <v>3177906</v>
      </c>
      <c r="P199" s="40">
        <v>3177906</v>
      </c>
      <c r="Q199" s="40">
        <v>0</v>
      </c>
      <c r="R199" s="58"/>
      <c r="S199" s="68"/>
      <c r="T199" s="58"/>
      <c r="U199" s="58"/>
      <c r="V199" s="58"/>
      <c r="W199" s="68"/>
    </row>
    <row r="200" spans="1:23" ht="84">
      <c r="A200" s="58"/>
      <c r="B200" s="58"/>
      <c r="C200" s="52"/>
      <c r="D200" s="52"/>
      <c r="E200" s="65"/>
      <c r="F200" s="65"/>
      <c r="G200" s="65"/>
      <c r="H200" s="52"/>
      <c r="I200" s="52"/>
      <c r="J200" s="65"/>
      <c r="K200" s="65"/>
      <c r="L200" s="65"/>
      <c r="M200" s="43">
        <v>3661</v>
      </c>
      <c r="N200" s="30" t="s">
        <v>209</v>
      </c>
      <c r="O200" s="40">
        <v>1932000</v>
      </c>
      <c r="P200" s="40">
        <v>1932000</v>
      </c>
      <c r="Q200" s="40">
        <v>0</v>
      </c>
      <c r="R200" s="58"/>
      <c r="S200" s="68"/>
      <c r="T200" s="58"/>
      <c r="U200" s="58"/>
      <c r="V200" s="58"/>
      <c r="W200" s="68"/>
    </row>
    <row r="201" spans="1:23" ht="24">
      <c r="A201" s="58"/>
      <c r="B201" s="58"/>
      <c r="C201" s="52"/>
      <c r="D201" s="52"/>
      <c r="E201" s="65"/>
      <c r="F201" s="65"/>
      <c r="G201" s="65"/>
      <c r="H201" s="49"/>
      <c r="I201" s="49"/>
      <c r="J201" s="66"/>
      <c r="K201" s="66"/>
      <c r="L201" s="66"/>
      <c r="M201" s="43">
        <v>3691</v>
      </c>
      <c r="N201" s="30" t="s">
        <v>210</v>
      </c>
      <c r="O201" s="40">
        <v>694500</v>
      </c>
      <c r="P201" s="40">
        <v>694500</v>
      </c>
      <c r="Q201" s="40">
        <v>0</v>
      </c>
      <c r="R201" s="58"/>
      <c r="S201" s="68"/>
      <c r="T201" s="58"/>
      <c r="U201" s="58"/>
      <c r="V201" s="58"/>
      <c r="W201" s="68"/>
    </row>
    <row r="202" spans="1:23" ht="24">
      <c r="A202" s="58"/>
      <c r="B202" s="58"/>
      <c r="C202" s="52"/>
      <c r="D202" s="52"/>
      <c r="E202" s="65"/>
      <c r="F202" s="65"/>
      <c r="G202" s="65"/>
      <c r="H202" s="48">
        <v>3700</v>
      </c>
      <c r="I202" s="48" t="s">
        <v>53</v>
      </c>
      <c r="J202" s="64">
        <f>SUM(O202:O205)</f>
        <v>892892</v>
      </c>
      <c r="K202" s="64">
        <f>SUM(P202:P205)</f>
        <v>761131.73</v>
      </c>
      <c r="L202" s="64">
        <f>SUM(Q202:Q205)</f>
        <v>11235.000000000002</v>
      </c>
      <c r="M202" s="43">
        <v>3711</v>
      </c>
      <c r="N202" s="30" t="s">
        <v>154</v>
      </c>
      <c r="O202" s="40">
        <v>20925</v>
      </c>
      <c r="P202" s="40">
        <v>20925</v>
      </c>
      <c r="Q202" s="40">
        <v>0</v>
      </c>
      <c r="R202" s="58"/>
      <c r="S202" s="68"/>
      <c r="T202" s="58"/>
      <c r="U202" s="58"/>
      <c r="V202" s="58"/>
      <c r="W202" s="68"/>
    </row>
    <row r="203" spans="1:23" ht="36">
      <c r="A203" s="58"/>
      <c r="B203" s="58"/>
      <c r="C203" s="52"/>
      <c r="D203" s="52"/>
      <c r="E203" s="65"/>
      <c r="F203" s="65"/>
      <c r="G203" s="65"/>
      <c r="H203" s="52"/>
      <c r="I203" s="52"/>
      <c r="J203" s="65"/>
      <c r="K203" s="65"/>
      <c r="L203" s="65"/>
      <c r="M203" s="43">
        <v>3721</v>
      </c>
      <c r="N203" s="30" t="s">
        <v>156</v>
      </c>
      <c r="O203" s="40">
        <v>1330</v>
      </c>
      <c r="P203" s="40">
        <v>1330</v>
      </c>
      <c r="Q203" s="40">
        <v>0</v>
      </c>
      <c r="R203" s="58"/>
      <c r="S203" s="68"/>
      <c r="T203" s="58"/>
      <c r="U203" s="58"/>
      <c r="V203" s="58"/>
      <c r="W203" s="68"/>
    </row>
    <row r="204" spans="1:23" ht="48">
      <c r="A204" s="58"/>
      <c r="B204" s="58"/>
      <c r="C204" s="52"/>
      <c r="D204" s="52"/>
      <c r="E204" s="65"/>
      <c r="F204" s="65"/>
      <c r="G204" s="65"/>
      <c r="H204" s="52"/>
      <c r="I204" s="52"/>
      <c r="J204" s="65"/>
      <c r="K204" s="65"/>
      <c r="L204" s="65"/>
      <c r="M204" s="43">
        <v>3722</v>
      </c>
      <c r="N204" s="30" t="s">
        <v>157</v>
      </c>
      <c r="O204" s="40">
        <v>864018</v>
      </c>
      <c r="P204" s="40">
        <v>732257.73</v>
      </c>
      <c r="Q204" s="40">
        <v>11235.000000000002</v>
      </c>
      <c r="R204" s="58"/>
      <c r="S204" s="68"/>
      <c r="T204" s="58"/>
      <c r="U204" s="58"/>
      <c r="V204" s="58"/>
      <c r="W204" s="68"/>
    </row>
    <row r="205" spans="1:23" ht="24" customHeight="1">
      <c r="A205" s="58"/>
      <c r="B205" s="58"/>
      <c r="C205" s="52"/>
      <c r="D205" s="52"/>
      <c r="E205" s="65"/>
      <c r="F205" s="65"/>
      <c r="G205" s="65"/>
      <c r="H205" s="49"/>
      <c r="I205" s="49"/>
      <c r="J205" s="66"/>
      <c r="K205" s="66"/>
      <c r="L205" s="66"/>
      <c r="M205" s="43">
        <v>3751</v>
      </c>
      <c r="N205" s="30" t="s">
        <v>158</v>
      </c>
      <c r="O205" s="40">
        <v>6619</v>
      </c>
      <c r="P205" s="40">
        <v>6619</v>
      </c>
      <c r="Q205" s="40">
        <v>0</v>
      </c>
      <c r="R205" s="58"/>
      <c r="S205" s="68"/>
      <c r="T205" s="58"/>
      <c r="U205" s="58"/>
      <c r="V205" s="58"/>
      <c r="W205" s="68"/>
    </row>
    <row r="206" spans="1:23" ht="24">
      <c r="A206" s="58"/>
      <c r="B206" s="58"/>
      <c r="C206" s="52"/>
      <c r="D206" s="52"/>
      <c r="E206" s="65"/>
      <c r="F206" s="65"/>
      <c r="G206" s="65"/>
      <c r="H206" s="48">
        <v>3800</v>
      </c>
      <c r="I206" s="48" t="s">
        <v>54</v>
      </c>
      <c r="J206" s="64">
        <f>SUM(O206:O207)</f>
        <v>24285299</v>
      </c>
      <c r="K206" s="64">
        <f>SUM(P206:P207)</f>
        <v>24285299</v>
      </c>
      <c r="L206" s="64">
        <f>SUM(Q206:Q207)</f>
        <v>0</v>
      </c>
      <c r="M206" s="43">
        <v>3831</v>
      </c>
      <c r="N206" s="30" t="s">
        <v>161</v>
      </c>
      <c r="O206" s="40">
        <v>22750409</v>
      </c>
      <c r="P206" s="40">
        <v>22750409</v>
      </c>
      <c r="Q206" s="40">
        <v>0</v>
      </c>
      <c r="R206" s="58"/>
      <c r="S206" s="68"/>
      <c r="T206" s="58"/>
      <c r="U206" s="58"/>
      <c r="V206" s="58"/>
      <c r="W206" s="68"/>
    </row>
    <row r="207" spans="1:23" ht="14.25">
      <c r="A207" s="58"/>
      <c r="B207" s="58"/>
      <c r="C207" s="52"/>
      <c r="D207" s="52"/>
      <c r="E207" s="65"/>
      <c r="F207" s="65"/>
      <c r="G207" s="65"/>
      <c r="H207" s="49"/>
      <c r="I207" s="49"/>
      <c r="J207" s="66"/>
      <c r="K207" s="66"/>
      <c r="L207" s="66"/>
      <c r="M207" s="43">
        <v>3841</v>
      </c>
      <c r="N207" s="30" t="s">
        <v>195</v>
      </c>
      <c r="O207" s="40">
        <v>1534890</v>
      </c>
      <c r="P207" s="40">
        <v>1534890</v>
      </c>
      <c r="Q207" s="40">
        <v>0</v>
      </c>
      <c r="R207" s="58"/>
      <c r="S207" s="68"/>
      <c r="T207" s="58"/>
      <c r="U207" s="58"/>
      <c r="V207" s="58"/>
      <c r="W207" s="68"/>
    </row>
    <row r="208" spans="1:23" ht="84">
      <c r="A208" s="58"/>
      <c r="B208" s="58"/>
      <c r="C208" s="52"/>
      <c r="D208" s="52"/>
      <c r="E208" s="65"/>
      <c r="F208" s="65"/>
      <c r="G208" s="65"/>
      <c r="H208" s="48">
        <v>3900</v>
      </c>
      <c r="I208" s="48" t="s">
        <v>55</v>
      </c>
      <c r="J208" s="64">
        <f>SUM(O208:O212)</f>
        <v>5616979</v>
      </c>
      <c r="K208" s="64">
        <f>SUM(P208:P212)</f>
        <v>5616979</v>
      </c>
      <c r="L208" s="64">
        <f>SUM(Q208:Q212)</f>
        <v>967836.89</v>
      </c>
      <c r="M208" s="43">
        <v>3911</v>
      </c>
      <c r="N208" s="30" t="s">
        <v>196</v>
      </c>
      <c r="O208" s="40">
        <v>78288</v>
      </c>
      <c r="P208" s="40">
        <v>78288</v>
      </c>
      <c r="Q208" s="40">
        <v>0</v>
      </c>
      <c r="R208" s="58"/>
      <c r="S208" s="68"/>
      <c r="T208" s="58"/>
      <c r="U208" s="58"/>
      <c r="V208" s="58"/>
      <c r="W208" s="68"/>
    </row>
    <row r="209" spans="1:23" ht="24">
      <c r="A209" s="58"/>
      <c r="B209" s="58"/>
      <c r="C209" s="52"/>
      <c r="D209" s="52"/>
      <c r="E209" s="65"/>
      <c r="F209" s="65"/>
      <c r="G209" s="65"/>
      <c r="H209" s="52"/>
      <c r="I209" s="52"/>
      <c r="J209" s="65"/>
      <c r="K209" s="65"/>
      <c r="L209" s="65"/>
      <c r="M209" s="43">
        <v>3921</v>
      </c>
      <c r="N209" s="30" t="s">
        <v>162</v>
      </c>
      <c r="O209" s="40">
        <v>152063</v>
      </c>
      <c r="P209" s="40">
        <v>152063</v>
      </c>
      <c r="Q209" s="40">
        <v>90225</v>
      </c>
      <c r="R209" s="58"/>
      <c r="S209" s="68"/>
      <c r="T209" s="58"/>
      <c r="U209" s="58"/>
      <c r="V209" s="58"/>
      <c r="W209" s="68"/>
    </row>
    <row r="210" spans="1:23" ht="36">
      <c r="A210" s="58"/>
      <c r="B210" s="58"/>
      <c r="C210" s="52"/>
      <c r="D210" s="52"/>
      <c r="E210" s="65"/>
      <c r="F210" s="65"/>
      <c r="G210" s="65"/>
      <c r="H210" s="52"/>
      <c r="I210" s="52"/>
      <c r="J210" s="65"/>
      <c r="K210" s="65"/>
      <c r="L210" s="65"/>
      <c r="M210" s="43">
        <v>3969</v>
      </c>
      <c r="N210" s="30" t="s">
        <v>163</v>
      </c>
      <c r="O210" s="40">
        <v>225711</v>
      </c>
      <c r="P210" s="40">
        <v>225711</v>
      </c>
      <c r="Q210" s="40">
        <v>0</v>
      </c>
      <c r="R210" s="58"/>
      <c r="S210" s="68"/>
      <c r="T210" s="58"/>
      <c r="U210" s="58"/>
      <c r="V210" s="58"/>
      <c r="W210" s="68"/>
    </row>
    <row r="211" spans="1:23" ht="24">
      <c r="A211" s="58"/>
      <c r="B211" s="58"/>
      <c r="C211" s="52"/>
      <c r="D211" s="52"/>
      <c r="E211" s="65"/>
      <c r="F211" s="65"/>
      <c r="G211" s="65"/>
      <c r="H211" s="52"/>
      <c r="I211" s="52"/>
      <c r="J211" s="65"/>
      <c r="K211" s="65"/>
      <c r="L211" s="65"/>
      <c r="M211" s="43">
        <v>3981</v>
      </c>
      <c r="N211" s="30" t="s">
        <v>164</v>
      </c>
      <c r="O211" s="40">
        <v>3968908</v>
      </c>
      <c r="P211" s="40">
        <v>3968908</v>
      </c>
      <c r="Q211" s="40">
        <v>559553</v>
      </c>
      <c r="R211" s="58"/>
      <c r="S211" s="68"/>
      <c r="T211" s="58"/>
      <c r="U211" s="58"/>
      <c r="V211" s="58"/>
      <c r="W211" s="68"/>
    </row>
    <row r="212" spans="1:23" ht="36">
      <c r="A212" s="58"/>
      <c r="B212" s="58"/>
      <c r="C212" s="49"/>
      <c r="D212" s="49"/>
      <c r="E212" s="66"/>
      <c r="F212" s="66"/>
      <c r="G212" s="66"/>
      <c r="H212" s="49"/>
      <c r="I212" s="49"/>
      <c r="J212" s="66"/>
      <c r="K212" s="66"/>
      <c r="L212" s="66"/>
      <c r="M212" s="43">
        <v>3982</v>
      </c>
      <c r="N212" s="30" t="s">
        <v>165</v>
      </c>
      <c r="O212" s="40">
        <v>1192009</v>
      </c>
      <c r="P212" s="40">
        <v>1192009</v>
      </c>
      <c r="Q212" s="40">
        <v>318058.89</v>
      </c>
      <c r="R212" s="58"/>
      <c r="S212" s="68"/>
      <c r="T212" s="58"/>
      <c r="U212" s="58"/>
      <c r="V212" s="58"/>
      <c r="W212" s="68"/>
    </row>
    <row r="213" spans="1:23" ht="48">
      <c r="A213" s="58"/>
      <c r="B213" s="58"/>
      <c r="C213" s="48">
        <v>4000</v>
      </c>
      <c r="D213" s="48" t="s">
        <v>31</v>
      </c>
      <c r="E213" s="64">
        <f>SUM(J213)</f>
        <v>431512964</v>
      </c>
      <c r="F213" s="64">
        <f>SUM(K213)</f>
        <v>382512964</v>
      </c>
      <c r="G213" s="64">
        <f>SUM(L213)</f>
        <v>9916828.58</v>
      </c>
      <c r="H213" s="48">
        <v>4400</v>
      </c>
      <c r="I213" s="48" t="s">
        <v>56</v>
      </c>
      <c r="J213" s="64">
        <f>SUM(O213:O217)</f>
        <v>431512964</v>
      </c>
      <c r="K213" s="64">
        <f>SUM(P213:P217)</f>
        <v>382512964</v>
      </c>
      <c r="L213" s="64">
        <f>SUM(Q213:Q217)</f>
        <v>9916828.58</v>
      </c>
      <c r="M213" s="43">
        <v>4412</v>
      </c>
      <c r="N213" s="30" t="s">
        <v>166</v>
      </c>
      <c r="O213" s="40">
        <v>15000000</v>
      </c>
      <c r="P213" s="40">
        <v>15000000</v>
      </c>
      <c r="Q213" s="40">
        <v>0</v>
      </c>
      <c r="R213" s="58"/>
      <c r="S213" s="68"/>
      <c r="T213" s="58"/>
      <c r="U213" s="58"/>
      <c r="V213" s="58"/>
      <c r="W213" s="68"/>
    </row>
    <row r="214" spans="1:23" ht="36">
      <c r="A214" s="58"/>
      <c r="B214" s="58"/>
      <c r="C214" s="52"/>
      <c r="D214" s="52"/>
      <c r="E214" s="65"/>
      <c r="F214" s="65"/>
      <c r="G214" s="65"/>
      <c r="H214" s="52"/>
      <c r="I214" s="52"/>
      <c r="J214" s="65"/>
      <c r="K214" s="65"/>
      <c r="L214" s="65"/>
      <c r="M214" s="43">
        <v>4419</v>
      </c>
      <c r="N214" s="30" t="s">
        <v>167</v>
      </c>
      <c r="O214" s="40">
        <v>91395337</v>
      </c>
      <c r="P214" s="40">
        <v>91395337</v>
      </c>
      <c r="Q214" s="40">
        <v>0</v>
      </c>
      <c r="R214" s="58"/>
      <c r="S214" s="68"/>
      <c r="T214" s="58"/>
      <c r="U214" s="58"/>
      <c r="V214" s="58"/>
      <c r="W214" s="68"/>
    </row>
    <row r="215" spans="1:23" ht="36">
      <c r="A215" s="58"/>
      <c r="B215" s="58"/>
      <c r="C215" s="52"/>
      <c r="D215" s="52"/>
      <c r="E215" s="65"/>
      <c r="F215" s="65"/>
      <c r="G215" s="65"/>
      <c r="H215" s="52"/>
      <c r="I215" s="52"/>
      <c r="J215" s="65"/>
      <c r="K215" s="65"/>
      <c r="L215" s="65"/>
      <c r="M215" s="43">
        <v>4431</v>
      </c>
      <c r="N215" s="30" t="s">
        <v>168</v>
      </c>
      <c r="O215" s="40">
        <v>6300000</v>
      </c>
      <c r="P215" s="40">
        <v>6300000</v>
      </c>
      <c r="Q215" s="40">
        <v>0</v>
      </c>
      <c r="R215" s="58"/>
      <c r="S215" s="68"/>
      <c r="T215" s="58"/>
      <c r="U215" s="58"/>
      <c r="V215" s="58"/>
      <c r="W215" s="68"/>
    </row>
    <row r="216" spans="1:23" ht="48">
      <c r="A216" s="58"/>
      <c r="B216" s="58"/>
      <c r="C216" s="52"/>
      <c r="D216" s="52"/>
      <c r="E216" s="65"/>
      <c r="F216" s="65"/>
      <c r="G216" s="65"/>
      <c r="H216" s="52"/>
      <c r="I216" s="52"/>
      <c r="J216" s="65"/>
      <c r="K216" s="65"/>
      <c r="L216" s="65"/>
      <c r="M216" s="43">
        <v>4441</v>
      </c>
      <c r="N216" s="30" t="s">
        <v>169</v>
      </c>
      <c r="O216" s="40">
        <v>132951289</v>
      </c>
      <c r="P216" s="40">
        <v>132951289</v>
      </c>
      <c r="Q216" s="40">
        <v>9916828.58</v>
      </c>
      <c r="R216" s="58"/>
      <c r="S216" s="68"/>
      <c r="T216" s="58"/>
      <c r="U216" s="58"/>
      <c r="V216" s="58"/>
      <c r="W216" s="68"/>
    </row>
    <row r="217" spans="1:23" ht="36">
      <c r="A217" s="58"/>
      <c r="B217" s="58"/>
      <c r="C217" s="49"/>
      <c r="D217" s="49"/>
      <c r="E217" s="66"/>
      <c r="F217" s="66"/>
      <c r="G217" s="66"/>
      <c r="H217" s="49"/>
      <c r="I217" s="49"/>
      <c r="J217" s="66"/>
      <c r="K217" s="66"/>
      <c r="L217" s="66"/>
      <c r="M217" s="43">
        <v>4451</v>
      </c>
      <c r="N217" s="30" t="s">
        <v>170</v>
      </c>
      <c r="O217" s="40">
        <v>185866338</v>
      </c>
      <c r="P217" s="40">
        <v>136866338</v>
      </c>
      <c r="Q217" s="40">
        <v>0</v>
      </c>
      <c r="R217" s="58"/>
      <c r="S217" s="68"/>
      <c r="T217" s="58"/>
      <c r="U217" s="58"/>
      <c r="V217" s="58"/>
      <c r="W217" s="68"/>
    </row>
    <row r="218" spans="1:23" ht="48">
      <c r="A218" s="59"/>
      <c r="B218" s="59"/>
      <c r="C218" s="29">
        <v>5000</v>
      </c>
      <c r="D218" s="42" t="s">
        <v>211</v>
      </c>
      <c r="E218" s="16">
        <f>SUM(J218:J218)</f>
        <v>1442000</v>
      </c>
      <c r="F218" s="16">
        <f>SUM(K218:K218)</f>
        <v>1442000</v>
      </c>
      <c r="G218" s="16">
        <f>SUM(L218:L218)</f>
        <v>0</v>
      </c>
      <c r="H218" s="29">
        <v>5900</v>
      </c>
      <c r="I218" s="42" t="s">
        <v>241</v>
      </c>
      <c r="J218" s="16">
        <f>SUM(O218)</f>
        <v>1442000</v>
      </c>
      <c r="K218" s="16">
        <f>SUM(P218)</f>
        <v>1442000</v>
      </c>
      <c r="L218" s="16">
        <f>SUM(Q218)</f>
        <v>0</v>
      </c>
      <c r="M218" s="43">
        <v>5911</v>
      </c>
      <c r="N218" s="30" t="s">
        <v>240</v>
      </c>
      <c r="O218" s="40">
        <v>1442000</v>
      </c>
      <c r="P218" s="40">
        <v>1442000</v>
      </c>
      <c r="Q218" s="40">
        <v>0</v>
      </c>
      <c r="R218" s="58"/>
      <c r="S218" s="68"/>
      <c r="T218" s="58"/>
      <c r="U218" s="58"/>
      <c r="V218" s="58"/>
      <c r="W218" s="68"/>
    </row>
    <row r="219" spans="1:23" ht="14.25">
      <c r="A219" s="38"/>
      <c r="B219" s="38"/>
      <c r="C219" s="38"/>
      <c r="D219" s="8"/>
      <c r="E219" s="39"/>
      <c r="F219" s="39"/>
      <c r="G219" s="39"/>
      <c r="H219" s="38"/>
      <c r="I219" s="38"/>
      <c r="J219" s="39"/>
      <c r="K219" s="39"/>
      <c r="L219" s="39"/>
      <c r="M219" s="38"/>
      <c r="N219" s="38"/>
      <c r="O219" s="39"/>
      <c r="P219" s="39"/>
      <c r="Q219" s="39"/>
      <c r="R219" s="38"/>
      <c r="S219" s="38"/>
      <c r="T219" s="38"/>
      <c r="U219" s="38"/>
      <c r="V219" s="38"/>
      <c r="W219" s="4"/>
    </row>
    <row r="221" spans="1:18" ht="14.25">
      <c r="A221" s="3" t="s">
        <v>186</v>
      </c>
      <c r="L221" s="15"/>
      <c r="M221" s="12"/>
      <c r="N221" s="12"/>
      <c r="O221" s="15"/>
      <c r="P221" s="15"/>
      <c r="Q221" s="15"/>
      <c r="R221" s="12"/>
    </row>
    <row r="222" spans="1:18" ht="14.25">
      <c r="A222" s="3" t="s">
        <v>25</v>
      </c>
      <c r="L222" s="15"/>
      <c r="M222" s="12"/>
      <c r="N222" s="12"/>
      <c r="O222" s="15"/>
      <c r="P222" s="15"/>
      <c r="Q222" s="15"/>
      <c r="R222" s="12"/>
    </row>
    <row r="223" spans="1:18" ht="14.25">
      <c r="A223" s="3" t="s">
        <v>247</v>
      </c>
      <c r="L223" s="15"/>
      <c r="M223" s="12"/>
      <c r="N223" s="12"/>
      <c r="O223" s="15"/>
      <c r="P223" s="15"/>
      <c r="Q223" s="15"/>
      <c r="R223" s="12"/>
    </row>
    <row r="224" spans="1:18" ht="14.25">
      <c r="A224" s="3" t="s">
        <v>249</v>
      </c>
      <c r="L224" s="15"/>
      <c r="M224" s="12"/>
      <c r="N224" s="12"/>
      <c r="O224" s="15"/>
      <c r="P224" s="15"/>
      <c r="Q224" s="15"/>
      <c r="R224" s="12"/>
    </row>
  </sheetData>
  <sheetProtection/>
  <mergeCells count="297">
    <mergeCell ref="S4:S112"/>
    <mergeCell ref="R4:R112"/>
    <mergeCell ref="T4:T112"/>
    <mergeCell ref="U4:U112"/>
    <mergeCell ref="V4:V112"/>
    <mergeCell ref="W4:W112"/>
    <mergeCell ref="I213:I217"/>
    <mergeCell ref="J213:J217"/>
    <mergeCell ref="K213:K217"/>
    <mergeCell ref="L213:L217"/>
    <mergeCell ref="C213:C217"/>
    <mergeCell ref="D213:D217"/>
    <mergeCell ref="E213:E217"/>
    <mergeCell ref="F213:F217"/>
    <mergeCell ref="G213:G217"/>
    <mergeCell ref="H213:H217"/>
    <mergeCell ref="H206:H207"/>
    <mergeCell ref="I206:I207"/>
    <mergeCell ref="J206:J207"/>
    <mergeCell ref="K206:K207"/>
    <mergeCell ref="L206:L207"/>
    <mergeCell ref="H208:H212"/>
    <mergeCell ref="I208:I212"/>
    <mergeCell ref="J208:J212"/>
    <mergeCell ref="K208:K212"/>
    <mergeCell ref="L208:L212"/>
    <mergeCell ref="H197:H201"/>
    <mergeCell ref="I197:I201"/>
    <mergeCell ref="J197:J201"/>
    <mergeCell ref="K197:K201"/>
    <mergeCell ref="L197:L201"/>
    <mergeCell ref="H202:H205"/>
    <mergeCell ref="I202:I205"/>
    <mergeCell ref="J202:J205"/>
    <mergeCell ref="K202:K205"/>
    <mergeCell ref="L202:L205"/>
    <mergeCell ref="H187:H190"/>
    <mergeCell ref="I187:I190"/>
    <mergeCell ref="J187:J190"/>
    <mergeCell ref="K187:K190"/>
    <mergeCell ref="L187:L190"/>
    <mergeCell ref="H191:H196"/>
    <mergeCell ref="I191:I196"/>
    <mergeCell ref="J191:J196"/>
    <mergeCell ref="K191:K196"/>
    <mergeCell ref="L191:L196"/>
    <mergeCell ref="L177:L180"/>
    <mergeCell ref="H181:H186"/>
    <mergeCell ref="I181:I186"/>
    <mergeCell ref="J181:J186"/>
    <mergeCell ref="K181:K186"/>
    <mergeCell ref="L181:L186"/>
    <mergeCell ref="G171:G212"/>
    <mergeCell ref="H171:H176"/>
    <mergeCell ref="I171:I176"/>
    <mergeCell ref="J171:J176"/>
    <mergeCell ref="K171:K176"/>
    <mergeCell ref="L171:L176"/>
    <mergeCell ref="H177:H180"/>
    <mergeCell ref="I177:I180"/>
    <mergeCell ref="J177:J180"/>
    <mergeCell ref="K177:K180"/>
    <mergeCell ref="I164:I165"/>
    <mergeCell ref="J164:J165"/>
    <mergeCell ref="K164:K165"/>
    <mergeCell ref="L164:L165"/>
    <mergeCell ref="H166:H170"/>
    <mergeCell ref="I166:I170"/>
    <mergeCell ref="J166:J170"/>
    <mergeCell ref="K166:K170"/>
    <mergeCell ref="L166:L170"/>
    <mergeCell ref="I157:I160"/>
    <mergeCell ref="J157:J160"/>
    <mergeCell ref="K157:K160"/>
    <mergeCell ref="L157:L160"/>
    <mergeCell ref="H161:H162"/>
    <mergeCell ref="I161:I162"/>
    <mergeCell ref="J161:J162"/>
    <mergeCell ref="K161:K162"/>
    <mergeCell ref="L161:L162"/>
    <mergeCell ref="I150:I154"/>
    <mergeCell ref="J150:J154"/>
    <mergeCell ref="K150:K154"/>
    <mergeCell ref="L150:L154"/>
    <mergeCell ref="H155:H156"/>
    <mergeCell ref="I155:I156"/>
    <mergeCell ref="J155:J156"/>
    <mergeCell ref="K155:K156"/>
    <mergeCell ref="L155:L156"/>
    <mergeCell ref="C150:C170"/>
    <mergeCell ref="D150:D170"/>
    <mergeCell ref="E150:E170"/>
    <mergeCell ref="F150:F170"/>
    <mergeCell ref="G150:G170"/>
    <mergeCell ref="H150:H154"/>
    <mergeCell ref="H157:H160"/>
    <mergeCell ref="H164:H165"/>
    <mergeCell ref="J130:J144"/>
    <mergeCell ref="K130:K144"/>
    <mergeCell ref="L130:L144"/>
    <mergeCell ref="H145:H149"/>
    <mergeCell ref="I145:I149"/>
    <mergeCell ref="J145:J149"/>
    <mergeCell ref="K145:K149"/>
    <mergeCell ref="L145:L149"/>
    <mergeCell ref="J118:J124"/>
    <mergeCell ref="K118:K124"/>
    <mergeCell ref="L118:L124"/>
    <mergeCell ref="H125:H129"/>
    <mergeCell ref="I125:I129"/>
    <mergeCell ref="J125:J129"/>
    <mergeCell ref="K125:K129"/>
    <mergeCell ref="L125:L129"/>
    <mergeCell ref="R113:R218"/>
    <mergeCell ref="S113:S218"/>
    <mergeCell ref="T113:T218"/>
    <mergeCell ref="U113:U218"/>
    <mergeCell ref="V113:V218"/>
    <mergeCell ref="W113:W218"/>
    <mergeCell ref="J113:J114"/>
    <mergeCell ref="K113:K114"/>
    <mergeCell ref="L113:L114"/>
    <mergeCell ref="H115:H117"/>
    <mergeCell ref="I115:I117"/>
    <mergeCell ref="J115:J117"/>
    <mergeCell ref="K115:K117"/>
    <mergeCell ref="L115:L117"/>
    <mergeCell ref="D171:D212"/>
    <mergeCell ref="E171:E212"/>
    <mergeCell ref="F171:F212"/>
    <mergeCell ref="G113:G149"/>
    <mergeCell ref="H113:H114"/>
    <mergeCell ref="I113:I114"/>
    <mergeCell ref="H118:H124"/>
    <mergeCell ref="I118:I124"/>
    <mergeCell ref="H130:H144"/>
    <mergeCell ref="I130:I144"/>
    <mergeCell ref="I68:I71"/>
    <mergeCell ref="J68:J71"/>
    <mergeCell ref="K68:K71"/>
    <mergeCell ref="L68:L71"/>
    <mergeCell ref="B113:B218"/>
    <mergeCell ref="C113:C149"/>
    <mergeCell ref="D113:D149"/>
    <mergeCell ref="E113:E149"/>
    <mergeCell ref="F113:F149"/>
    <mergeCell ref="C171:C212"/>
    <mergeCell ref="H57:H61"/>
    <mergeCell ref="I57:I61"/>
    <mergeCell ref="J57:J61"/>
    <mergeCell ref="K57:K61"/>
    <mergeCell ref="L57:L61"/>
    <mergeCell ref="H62:H67"/>
    <mergeCell ref="I62:I67"/>
    <mergeCell ref="J62:J67"/>
    <mergeCell ref="K62:K67"/>
    <mergeCell ref="L62:L67"/>
    <mergeCell ref="L55:L56"/>
    <mergeCell ref="K55:K56"/>
    <mergeCell ref="J55:J56"/>
    <mergeCell ref="I55:I56"/>
    <mergeCell ref="H55:H56"/>
    <mergeCell ref="H79:H82"/>
    <mergeCell ref="I79:I82"/>
    <mergeCell ref="J79:J82"/>
    <mergeCell ref="K79:K82"/>
    <mergeCell ref="L79:L82"/>
    <mergeCell ref="H48:H51"/>
    <mergeCell ref="I48:I51"/>
    <mergeCell ref="J48:J51"/>
    <mergeCell ref="K48:K51"/>
    <mergeCell ref="L48:L51"/>
    <mergeCell ref="H52:H53"/>
    <mergeCell ref="I52:I53"/>
    <mergeCell ref="J52:J53"/>
    <mergeCell ref="K52:K53"/>
    <mergeCell ref="L52:L53"/>
    <mergeCell ref="A1:V1"/>
    <mergeCell ref="A2:A3"/>
    <mergeCell ref="B2:B3"/>
    <mergeCell ref="C2:G2"/>
    <mergeCell ref="H2:L2"/>
    <mergeCell ref="M2:Q2"/>
    <mergeCell ref="R2:R3"/>
    <mergeCell ref="S2:S3"/>
    <mergeCell ref="T2:T3"/>
    <mergeCell ref="U2:U3"/>
    <mergeCell ref="V2:V3"/>
    <mergeCell ref="W2:W3"/>
    <mergeCell ref="C4:C40"/>
    <mergeCell ref="D4:D40"/>
    <mergeCell ref="E4:E40"/>
    <mergeCell ref="F4:F40"/>
    <mergeCell ref="G4:G40"/>
    <mergeCell ref="H4:H5"/>
    <mergeCell ref="I4:I5"/>
    <mergeCell ref="J4:J5"/>
    <mergeCell ref="K4:K5"/>
    <mergeCell ref="L4:L5"/>
    <mergeCell ref="I9:I15"/>
    <mergeCell ref="J9:J15"/>
    <mergeCell ref="K9:K15"/>
    <mergeCell ref="L9:L15"/>
    <mergeCell ref="L6:L8"/>
    <mergeCell ref="J105:J109"/>
    <mergeCell ref="K105:K109"/>
    <mergeCell ref="H6:H8"/>
    <mergeCell ref="I6:I8"/>
    <mergeCell ref="J6:J8"/>
    <mergeCell ref="K6:K8"/>
    <mergeCell ref="H9:H15"/>
    <mergeCell ref="H16:H20"/>
    <mergeCell ref="I16:I20"/>
    <mergeCell ref="J16:J20"/>
    <mergeCell ref="K16:K20"/>
    <mergeCell ref="L16:L20"/>
    <mergeCell ref="H21:H35"/>
    <mergeCell ref="I21:I35"/>
    <mergeCell ref="J21:J35"/>
    <mergeCell ref="K21:K35"/>
    <mergeCell ref="L21:L35"/>
    <mergeCell ref="H36:H40"/>
    <mergeCell ref="I36:I40"/>
    <mergeCell ref="J36:J40"/>
    <mergeCell ref="K36:K40"/>
    <mergeCell ref="L36:L40"/>
    <mergeCell ref="H41:H45"/>
    <mergeCell ref="I41:I45"/>
    <mergeCell ref="J41:J45"/>
    <mergeCell ref="K41:K45"/>
    <mergeCell ref="L41:L45"/>
    <mergeCell ref="H46:H47"/>
    <mergeCell ref="I46:I47"/>
    <mergeCell ref="J46:J47"/>
    <mergeCell ref="K46:K47"/>
    <mergeCell ref="L46:L47"/>
    <mergeCell ref="H83:H88"/>
    <mergeCell ref="I83:I88"/>
    <mergeCell ref="J83:J88"/>
    <mergeCell ref="K83:K88"/>
    <mergeCell ref="L83:L88"/>
    <mergeCell ref="I89:I93"/>
    <mergeCell ref="J89:J93"/>
    <mergeCell ref="K89:K93"/>
    <mergeCell ref="L89:L93"/>
    <mergeCell ref="H94:H97"/>
    <mergeCell ref="I94:I97"/>
    <mergeCell ref="J94:J97"/>
    <mergeCell ref="K94:K97"/>
    <mergeCell ref="L94:L97"/>
    <mergeCell ref="H98:H99"/>
    <mergeCell ref="I98:I99"/>
    <mergeCell ref="J98:J99"/>
    <mergeCell ref="K98:K99"/>
    <mergeCell ref="L98:L99"/>
    <mergeCell ref="H100:H104"/>
    <mergeCell ref="J100:J104"/>
    <mergeCell ref="K100:K104"/>
    <mergeCell ref="L100:L104"/>
    <mergeCell ref="I100:I104"/>
    <mergeCell ref="A4:A218"/>
    <mergeCell ref="C105:C109"/>
    <mergeCell ref="D105:D109"/>
    <mergeCell ref="H105:H109"/>
    <mergeCell ref="C62:C104"/>
    <mergeCell ref="D62:D104"/>
    <mergeCell ref="E62:E104"/>
    <mergeCell ref="H68:H71"/>
    <mergeCell ref="H89:H93"/>
    <mergeCell ref="E105:E109"/>
    <mergeCell ref="L105:L109"/>
    <mergeCell ref="C41:C61"/>
    <mergeCell ref="D41:D61"/>
    <mergeCell ref="E41:E61"/>
    <mergeCell ref="F41:F61"/>
    <mergeCell ref="G41:G61"/>
    <mergeCell ref="F62:F104"/>
    <mergeCell ref="G62:G104"/>
    <mergeCell ref="I105:I109"/>
    <mergeCell ref="F105:F109"/>
    <mergeCell ref="B4:B112"/>
    <mergeCell ref="C110:C111"/>
    <mergeCell ref="D110:D111"/>
    <mergeCell ref="E110:E111"/>
    <mergeCell ref="F110:F111"/>
    <mergeCell ref="G110:G111"/>
    <mergeCell ref="G105:G109"/>
    <mergeCell ref="H110:H111"/>
    <mergeCell ref="I110:I111"/>
    <mergeCell ref="J110:J111"/>
    <mergeCell ref="K110:K111"/>
    <mergeCell ref="L110:L111"/>
    <mergeCell ref="H72:H78"/>
    <mergeCell ref="I72:I78"/>
    <mergeCell ref="J72:J78"/>
    <mergeCell ref="K72:K78"/>
    <mergeCell ref="L72:L78"/>
  </mergeCells>
  <hyperlinks>
    <hyperlink ref="V4" r:id="rId1" display="https://data.finanzas.cdmx.gob.mx/documentos/iapp.html"/>
    <hyperlink ref="W4" r:id="rId2" display="https://data.finanzas.cdmx.gob.mx/menu_transparencia/lgcg/index.html"/>
    <hyperlink ref="V113" r:id="rId3" display="https://data.finanzas.cdmx.gob.mx/documentos/iapp.html"/>
    <hyperlink ref="W113" r:id="rId4" display="https://data.finanzas.cdmx.gob.mx/menu_transparencia/lgcg/index.html"/>
    <hyperlink ref="S113" r:id="rId5" display="http://www.data.educacion.cdmx.gob.mx/oip/2018/121/31/Financieros/IAT_E_M_2018.xlsx"/>
    <hyperlink ref="S4" r:id="rId6" display="http://www.data.educacion.cdmx.gob.mx/oip/2018/121/31/Financieros/IAT_E_J_2018.xlsx"/>
  </hyperlinks>
  <printOptions horizontalCentered="1"/>
  <pageMargins left="0.31496062992125984" right="0.31496062992125984" top="0.9448818897637796" bottom="0.7480314960629921" header="0.31496062992125984" footer="0.31496062992125984"/>
  <pageSetup orientation="landscape" scale="80" r:id="rId7"/>
  <headerFooter>
    <oddFooter>&amp;C&amp;F</oddFooter>
  </headerFooter>
</worksheet>
</file>

<file path=xl/worksheets/sheet2.xml><?xml version="1.0" encoding="utf-8"?>
<worksheet xmlns="http://schemas.openxmlformats.org/spreadsheetml/2006/main" xmlns:r="http://schemas.openxmlformats.org/officeDocument/2006/relationships">
  <dimension ref="A1:AC453"/>
  <sheetViews>
    <sheetView zoomScale="85" zoomScaleNormal="85" zoomScalePageLayoutView="0" workbookViewId="0" topLeftCell="A1">
      <selection activeCell="B4" sqref="B4:B122"/>
    </sheetView>
  </sheetViews>
  <sheetFormatPr defaultColWidth="11.421875" defaultRowHeight="15"/>
  <cols>
    <col min="1" max="1" width="8.421875" style="0" customWidth="1"/>
    <col min="2" max="2" width="10.28125" style="0" customWidth="1"/>
    <col min="4" max="4" width="12.28125" style="0" customWidth="1"/>
    <col min="5" max="5" width="15.7109375" style="14" customWidth="1"/>
    <col min="6" max="6" width="16.57421875" style="14" customWidth="1"/>
    <col min="7" max="7" width="14.7109375" style="14" customWidth="1"/>
    <col min="9" max="9" width="12.28125" style="0" customWidth="1"/>
    <col min="10" max="10" width="19.140625" style="14" bestFit="1" customWidth="1"/>
    <col min="11" max="11" width="20.421875" style="14" bestFit="1" customWidth="1"/>
    <col min="12" max="12" width="14.7109375" style="14" customWidth="1"/>
    <col min="14" max="14" width="12.421875" style="0" customWidth="1"/>
    <col min="15" max="15" width="17.57421875" style="14" bestFit="1" customWidth="1"/>
    <col min="16" max="16" width="15.140625" style="14" customWidth="1"/>
    <col min="17" max="17" width="14.140625" style="14" bestFit="1" customWidth="1"/>
    <col min="18" max="18" width="15.00390625" style="0" customWidth="1"/>
    <col min="19" max="19" width="19.140625" style="0" customWidth="1"/>
    <col min="20" max="20" width="16.7109375" style="0" customWidth="1"/>
    <col min="21" max="21" width="16.8515625" style="0" customWidth="1"/>
    <col min="22" max="22" width="32.57421875" style="0" customWidth="1"/>
    <col min="23" max="23" width="31.8515625" style="0" customWidth="1"/>
  </cols>
  <sheetData>
    <row r="1" spans="1:22" ht="15">
      <c r="A1" s="61" t="s">
        <v>26</v>
      </c>
      <c r="B1" s="61"/>
      <c r="C1" s="61"/>
      <c r="D1" s="61"/>
      <c r="E1" s="61"/>
      <c r="F1" s="61"/>
      <c r="G1" s="61"/>
      <c r="H1" s="61"/>
      <c r="I1" s="61"/>
      <c r="J1" s="61"/>
      <c r="K1" s="61"/>
      <c r="L1" s="61"/>
      <c r="M1" s="61"/>
      <c r="N1" s="61"/>
      <c r="O1" s="61"/>
      <c r="P1" s="61"/>
      <c r="Q1" s="61"/>
      <c r="R1" s="61"/>
      <c r="S1" s="61"/>
      <c r="T1" s="61"/>
      <c r="U1" s="61"/>
      <c r="V1" s="61"/>
    </row>
    <row r="2" spans="1:23" ht="24.75" customHeight="1">
      <c r="A2" s="62" t="s">
        <v>0</v>
      </c>
      <c r="B2" s="60" t="s">
        <v>1</v>
      </c>
      <c r="C2" s="63" t="s">
        <v>2</v>
      </c>
      <c r="D2" s="63"/>
      <c r="E2" s="63"/>
      <c r="F2" s="63"/>
      <c r="G2" s="63"/>
      <c r="H2" s="63" t="s">
        <v>8</v>
      </c>
      <c r="I2" s="63"/>
      <c r="J2" s="63"/>
      <c r="K2" s="63"/>
      <c r="L2" s="63"/>
      <c r="M2" s="63" t="s">
        <v>14</v>
      </c>
      <c r="N2" s="63"/>
      <c r="O2" s="63"/>
      <c r="P2" s="63"/>
      <c r="Q2" s="63"/>
      <c r="R2" s="60" t="s">
        <v>20</v>
      </c>
      <c r="S2" s="60" t="s">
        <v>21</v>
      </c>
      <c r="T2" s="60" t="s">
        <v>22</v>
      </c>
      <c r="U2" s="60" t="s">
        <v>23</v>
      </c>
      <c r="V2" s="60" t="s">
        <v>24</v>
      </c>
      <c r="W2" s="60" t="s">
        <v>27</v>
      </c>
    </row>
    <row r="3" spans="1:23" ht="36">
      <c r="A3" s="62"/>
      <c r="B3" s="60"/>
      <c r="C3" s="17" t="s">
        <v>3</v>
      </c>
      <c r="D3" s="17" t="s">
        <v>4</v>
      </c>
      <c r="E3" s="18" t="s">
        <v>5</v>
      </c>
      <c r="F3" s="18" t="s">
        <v>6</v>
      </c>
      <c r="G3" s="18" t="s">
        <v>7</v>
      </c>
      <c r="H3" s="17" t="s">
        <v>9</v>
      </c>
      <c r="I3" s="17" t="s">
        <v>10</v>
      </c>
      <c r="J3" s="18" t="s">
        <v>11</v>
      </c>
      <c r="K3" s="18" t="s">
        <v>12</v>
      </c>
      <c r="L3" s="18" t="s">
        <v>13</v>
      </c>
      <c r="M3" s="17" t="s">
        <v>15</v>
      </c>
      <c r="N3" s="17" t="s">
        <v>16</v>
      </c>
      <c r="O3" s="18" t="s">
        <v>17</v>
      </c>
      <c r="P3" s="18" t="s">
        <v>18</v>
      </c>
      <c r="Q3" s="18" t="s">
        <v>19</v>
      </c>
      <c r="R3" s="60"/>
      <c r="S3" s="60"/>
      <c r="T3" s="60"/>
      <c r="U3" s="60"/>
      <c r="V3" s="60"/>
      <c r="W3" s="60"/>
    </row>
    <row r="4" spans="1:23" ht="72" customHeight="1">
      <c r="A4" s="57">
        <v>2017</v>
      </c>
      <c r="B4" s="57" t="s">
        <v>223</v>
      </c>
      <c r="C4" s="48">
        <v>1000</v>
      </c>
      <c r="D4" s="48" t="s">
        <v>28</v>
      </c>
      <c r="E4" s="64">
        <f>SUM(J4:J40)</f>
        <v>277571016</v>
      </c>
      <c r="F4" s="64">
        <f>SUM(K4:K40)</f>
        <v>278301636.16</v>
      </c>
      <c r="G4" s="64">
        <f>SUM(L4:L40)</f>
        <v>256066904.87000003</v>
      </c>
      <c r="H4" s="48">
        <v>1100</v>
      </c>
      <c r="I4" s="48" t="s">
        <v>33</v>
      </c>
      <c r="J4" s="64">
        <f>SUM(O4:O5)</f>
        <v>44550188</v>
      </c>
      <c r="K4" s="64">
        <f>SUM(P4:P5)</f>
        <v>48124730.160000004</v>
      </c>
      <c r="L4" s="64">
        <f>SUM(Q4:Q5)</f>
        <v>48040652.160000004</v>
      </c>
      <c r="M4" s="26">
        <v>1131</v>
      </c>
      <c r="N4" s="30" t="s">
        <v>62</v>
      </c>
      <c r="O4" s="28">
        <v>40471806</v>
      </c>
      <c r="P4" s="28">
        <v>44260275.77</v>
      </c>
      <c r="Q4" s="28">
        <v>44176197.77</v>
      </c>
      <c r="R4" s="57" t="s">
        <v>237</v>
      </c>
      <c r="S4" s="67" t="s">
        <v>238</v>
      </c>
      <c r="T4" s="57" t="s">
        <v>215</v>
      </c>
      <c r="U4" s="57" t="s">
        <v>215</v>
      </c>
      <c r="V4" s="67" t="s">
        <v>184</v>
      </c>
      <c r="W4" s="67" t="s">
        <v>207</v>
      </c>
    </row>
    <row r="5" spans="1:23" ht="36">
      <c r="A5" s="58"/>
      <c r="B5" s="58"/>
      <c r="C5" s="52"/>
      <c r="D5" s="52"/>
      <c r="E5" s="65"/>
      <c r="F5" s="65"/>
      <c r="G5" s="65"/>
      <c r="H5" s="49"/>
      <c r="I5" s="49"/>
      <c r="J5" s="66"/>
      <c r="K5" s="66"/>
      <c r="L5" s="66"/>
      <c r="M5" s="26">
        <v>1132</v>
      </c>
      <c r="N5" s="30" t="s">
        <v>63</v>
      </c>
      <c r="O5" s="28">
        <v>4078382</v>
      </c>
      <c r="P5" s="28">
        <v>3864454.3899999997</v>
      </c>
      <c r="Q5" s="28">
        <v>3864454.3899999997</v>
      </c>
      <c r="R5" s="58"/>
      <c r="S5" s="68"/>
      <c r="T5" s="58"/>
      <c r="U5" s="58"/>
      <c r="V5" s="58"/>
      <c r="W5" s="68"/>
    </row>
    <row r="6" spans="1:23" ht="36">
      <c r="A6" s="58"/>
      <c r="B6" s="58"/>
      <c r="C6" s="52"/>
      <c r="D6" s="52"/>
      <c r="E6" s="65"/>
      <c r="F6" s="65"/>
      <c r="G6" s="65"/>
      <c r="H6" s="48">
        <v>1200</v>
      </c>
      <c r="I6" s="48" t="s">
        <v>34</v>
      </c>
      <c r="J6" s="64">
        <f>SUM(O6:O8)</f>
        <v>143334554</v>
      </c>
      <c r="K6" s="64">
        <f>SUM(P6:P8)</f>
        <v>138150074.86</v>
      </c>
      <c r="L6" s="64">
        <f>SUM(Q6:Q8)</f>
        <v>122300408.32000001</v>
      </c>
      <c r="M6" s="33">
        <v>1211</v>
      </c>
      <c r="N6" s="30" t="s">
        <v>64</v>
      </c>
      <c r="O6" s="35">
        <v>127618244</v>
      </c>
      <c r="P6" s="35">
        <v>122504151.21000001</v>
      </c>
      <c r="Q6" s="35">
        <v>106758484.67</v>
      </c>
      <c r="R6" s="58"/>
      <c r="S6" s="68"/>
      <c r="T6" s="58"/>
      <c r="U6" s="58"/>
      <c r="V6" s="58"/>
      <c r="W6" s="68"/>
    </row>
    <row r="7" spans="1:23" ht="36">
      <c r="A7" s="58"/>
      <c r="B7" s="58"/>
      <c r="C7" s="52"/>
      <c r="D7" s="52"/>
      <c r="E7" s="65"/>
      <c r="F7" s="65"/>
      <c r="G7" s="65"/>
      <c r="H7" s="52"/>
      <c r="I7" s="52"/>
      <c r="J7" s="65"/>
      <c r="K7" s="65"/>
      <c r="L7" s="65"/>
      <c r="M7" s="33">
        <v>1221</v>
      </c>
      <c r="N7" s="30" t="s">
        <v>65</v>
      </c>
      <c r="O7" s="35">
        <v>15516310</v>
      </c>
      <c r="P7" s="35">
        <v>15445923.65</v>
      </c>
      <c r="Q7" s="35">
        <v>15445923.65</v>
      </c>
      <c r="R7" s="58"/>
      <c r="S7" s="68"/>
      <c r="T7" s="58"/>
      <c r="U7" s="58"/>
      <c r="V7" s="58"/>
      <c r="W7" s="68"/>
    </row>
    <row r="8" spans="1:23" ht="36">
      <c r="A8" s="58"/>
      <c r="B8" s="58"/>
      <c r="C8" s="52"/>
      <c r="D8" s="52"/>
      <c r="E8" s="65"/>
      <c r="F8" s="65"/>
      <c r="G8" s="65"/>
      <c r="H8" s="49"/>
      <c r="I8" s="49"/>
      <c r="J8" s="66"/>
      <c r="K8" s="66"/>
      <c r="L8" s="66"/>
      <c r="M8" s="33">
        <v>1231</v>
      </c>
      <c r="N8" s="30" t="s">
        <v>189</v>
      </c>
      <c r="O8" s="35">
        <v>200000</v>
      </c>
      <c r="P8" s="35">
        <v>200000</v>
      </c>
      <c r="Q8" s="35">
        <v>96000</v>
      </c>
      <c r="R8" s="58"/>
      <c r="S8" s="68"/>
      <c r="T8" s="58"/>
      <c r="U8" s="58"/>
      <c r="V8" s="58"/>
      <c r="W8" s="68"/>
    </row>
    <row r="9" spans="1:23" ht="60">
      <c r="A9" s="58"/>
      <c r="B9" s="58"/>
      <c r="C9" s="52"/>
      <c r="D9" s="52"/>
      <c r="E9" s="65"/>
      <c r="F9" s="65"/>
      <c r="G9" s="65"/>
      <c r="H9" s="48">
        <v>1300</v>
      </c>
      <c r="I9" s="48" t="s">
        <v>35</v>
      </c>
      <c r="J9" s="64">
        <f>SUM(O9:O15)</f>
        <v>14304620</v>
      </c>
      <c r="K9" s="64">
        <f>SUM(P9:P15)</f>
        <v>15890874.499999998</v>
      </c>
      <c r="L9" s="64">
        <f>SUM(Q9:Q15)</f>
        <v>14861906.9</v>
      </c>
      <c r="M9" s="33">
        <v>1311</v>
      </c>
      <c r="N9" s="30" t="s">
        <v>66</v>
      </c>
      <c r="O9" s="35">
        <v>525766</v>
      </c>
      <c r="P9" s="35">
        <v>489159.5</v>
      </c>
      <c r="Q9" s="35">
        <v>489068.5</v>
      </c>
      <c r="R9" s="58"/>
      <c r="S9" s="68"/>
      <c r="T9" s="58"/>
      <c r="U9" s="58"/>
      <c r="V9" s="58"/>
      <c r="W9" s="68"/>
    </row>
    <row r="10" spans="1:23" ht="24">
      <c r="A10" s="58"/>
      <c r="B10" s="58"/>
      <c r="C10" s="52"/>
      <c r="D10" s="52"/>
      <c r="E10" s="65"/>
      <c r="F10" s="65"/>
      <c r="G10" s="65"/>
      <c r="H10" s="52"/>
      <c r="I10" s="52"/>
      <c r="J10" s="65"/>
      <c r="K10" s="65"/>
      <c r="L10" s="65"/>
      <c r="M10" s="33">
        <v>1321</v>
      </c>
      <c r="N10" s="30" t="s">
        <v>67</v>
      </c>
      <c r="O10" s="35">
        <v>1708182</v>
      </c>
      <c r="P10" s="35">
        <v>1315160.53</v>
      </c>
      <c r="Q10" s="35">
        <v>1289928.94</v>
      </c>
      <c r="R10" s="58"/>
      <c r="S10" s="68"/>
      <c r="T10" s="58"/>
      <c r="U10" s="58"/>
      <c r="V10" s="58"/>
      <c r="W10" s="68"/>
    </row>
    <row r="11" spans="1:23" ht="24">
      <c r="A11" s="58"/>
      <c r="B11" s="58"/>
      <c r="C11" s="52"/>
      <c r="D11" s="52"/>
      <c r="E11" s="65"/>
      <c r="F11" s="65"/>
      <c r="G11" s="65"/>
      <c r="H11" s="52"/>
      <c r="I11" s="52"/>
      <c r="J11" s="65"/>
      <c r="K11" s="65"/>
      <c r="L11" s="65"/>
      <c r="M11" s="33">
        <v>1323</v>
      </c>
      <c r="N11" s="30" t="s">
        <v>68</v>
      </c>
      <c r="O11" s="35">
        <v>7851149</v>
      </c>
      <c r="P11" s="35">
        <v>9753419.889999999</v>
      </c>
      <c r="Q11" s="35">
        <v>8802827.080000002</v>
      </c>
      <c r="R11" s="58"/>
      <c r="S11" s="68"/>
      <c r="T11" s="58"/>
      <c r="U11" s="58"/>
      <c r="V11" s="58"/>
      <c r="W11" s="68"/>
    </row>
    <row r="12" spans="1:23" ht="24">
      <c r="A12" s="58"/>
      <c r="B12" s="58"/>
      <c r="C12" s="52"/>
      <c r="D12" s="52"/>
      <c r="E12" s="65"/>
      <c r="F12" s="65"/>
      <c r="G12" s="65"/>
      <c r="H12" s="52"/>
      <c r="I12" s="52"/>
      <c r="J12" s="65"/>
      <c r="K12" s="65"/>
      <c r="L12" s="65"/>
      <c r="M12" s="33">
        <v>1331</v>
      </c>
      <c r="N12" s="30" t="s">
        <v>69</v>
      </c>
      <c r="O12" s="35">
        <v>710000</v>
      </c>
      <c r="P12" s="35">
        <v>703235.45</v>
      </c>
      <c r="Q12" s="35">
        <v>703235.45</v>
      </c>
      <c r="R12" s="58"/>
      <c r="S12" s="68"/>
      <c r="T12" s="58"/>
      <c r="U12" s="58"/>
      <c r="V12" s="58"/>
      <c r="W12" s="68"/>
    </row>
    <row r="13" spans="1:23" ht="24">
      <c r="A13" s="58"/>
      <c r="B13" s="58"/>
      <c r="C13" s="52"/>
      <c r="D13" s="52"/>
      <c r="E13" s="65"/>
      <c r="F13" s="65"/>
      <c r="G13" s="65"/>
      <c r="H13" s="52"/>
      <c r="I13" s="52"/>
      <c r="J13" s="65"/>
      <c r="K13" s="65"/>
      <c r="L13" s="65"/>
      <c r="M13" s="33">
        <v>1341</v>
      </c>
      <c r="N13" s="30" t="s">
        <v>71</v>
      </c>
      <c r="O13" s="35">
        <v>397998</v>
      </c>
      <c r="P13" s="35">
        <v>555637.32</v>
      </c>
      <c r="Q13" s="35">
        <v>502585.12</v>
      </c>
      <c r="R13" s="58"/>
      <c r="S13" s="68"/>
      <c r="T13" s="58"/>
      <c r="U13" s="58"/>
      <c r="V13" s="58"/>
      <c r="W13" s="68"/>
    </row>
    <row r="14" spans="1:23" ht="36">
      <c r="A14" s="58"/>
      <c r="B14" s="58"/>
      <c r="C14" s="52"/>
      <c r="D14" s="52"/>
      <c r="E14" s="65"/>
      <c r="F14" s="65"/>
      <c r="G14" s="65"/>
      <c r="H14" s="52"/>
      <c r="I14" s="52"/>
      <c r="J14" s="65"/>
      <c r="K14" s="65"/>
      <c r="L14" s="65"/>
      <c r="M14" s="33">
        <v>1342</v>
      </c>
      <c r="N14" s="30" t="s">
        <v>72</v>
      </c>
      <c r="O14" s="35">
        <v>470000</v>
      </c>
      <c r="P14" s="35">
        <v>471225</v>
      </c>
      <c r="Q14" s="35">
        <v>471225</v>
      </c>
      <c r="R14" s="58"/>
      <c r="S14" s="68"/>
      <c r="T14" s="58"/>
      <c r="U14" s="58"/>
      <c r="V14" s="58"/>
      <c r="W14" s="68"/>
    </row>
    <row r="15" spans="1:23" ht="60">
      <c r="A15" s="58"/>
      <c r="B15" s="58"/>
      <c r="C15" s="52"/>
      <c r="D15" s="52"/>
      <c r="E15" s="65"/>
      <c r="F15" s="65"/>
      <c r="G15" s="65"/>
      <c r="H15" s="49"/>
      <c r="I15" s="49"/>
      <c r="J15" s="66"/>
      <c r="K15" s="66"/>
      <c r="L15" s="66"/>
      <c r="M15" s="33">
        <v>1343</v>
      </c>
      <c r="N15" s="30" t="s">
        <v>73</v>
      </c>
      <c r="O15" s="35">
        <v>2641525</v>
      </c>
      <c r="P15" s="35">
        <v>2603036.81</v>
      </c>
      <c r="Q15" s="35">
        <v>2603036.81</v>
      </c>
      <c r="R15" s="58"/>
      <c r="S15" s="68"/>
      <c r="T15" s="58"/>
      <c r="U15" s="58"/>
      <c r="V15" s="58"/>
      <c r="W15" s="68"/>
    </row>
    <row r="16" spans="1:23" ht="36">
      <c r="A16" s="58"/>
      <c r="B16" s="58"/>
      <c r="C16" s="52"/>
      <c r="D16" s="52"/>
      <c r="E16" s="65"/>
      <c r="F16" s="65"/>
      <c r="G16" s="65"/>
      <c r="H16" s="48">
        <v>1400</v>
      </c>
      <c r="I16" s="48" t="s">
        <v>36</v>
      </c>
      <c r="J16" s="64">
        <f>SUM(O16:O20)</f>
        <v>16174784</v>
      </c>
      <c r="K16" s="64">
        <f>SUM(P16:P20)</f>
        <v>15479479.560000002</v>
      </c>
      <c r="L16" s="64">
        <f>SUM(Q16:Q20)</f>
        <v>12866705.27</v>
      </c>
      <c r="M16" s="33">
        <v>1411</v>
      </c>
      <c r="N16" s="30" t="s">
        <v>74</v>
      </c>
      <c r="O16" s="35">
        <v>7856248</v>
      </c>
      <c r="P16" s="35">
        <v>6761427.24</v>
      </c>
      <c r="Q16" s="35">
        <v>6323579.78</v>
      </c>
      <c r="R16" s="58"/>
      <c r="S16" s="68"/>
      <c r="T16" s="58"/>
      <c r="U16" s="58"/>
      <c r="V16" s="58"/>
      <c r="W16" s="68"/>
    </row>
    <row r="17" spans="1:23" ht="36">
      <c r="A17" s="58"/>
      <c r="B17" s="58"/>
      <c r="C17" s="52"/>
      <c r="D17" s="52"/>
      <c r="E17" s="65"/>
      <c r="F17" s="65"/>
      <c r="G17" s="65"/>
      <c r="H17" s="52"/>
      <c r="I17" s="52"/>
      <c r="J17" s="65"/>
      <c r="K17" s="65"/>
      <c r="L17" s="65"/>
      <c r="M17" s="33">
        <v>1421</v>
      </c>
      <c r="N17" s="30" t="s">
        <v>75</v>
      </c>
      <c r="O17" s="35">
        <v>3261531</v>
      </c>
      <c r="P17" s="35">
        <v>2924673.48</v>
      </c>
      <c r="Q17" s="35">
        <v>2050064.0199999998</v>
      </c>
      <c r="R17" s="58"/>
      <c r="S17" s="68"/>
      <c r="T17" s="58"/>
      <c r="U17" s="58"/>
      <c r="V17" s="58"/>
      <c r="W17" s="68"/>
    </row>
    <row r="18" spans="1:23" ht="84">
      <c r="A18" s="58"/>
      <c r="B18" s="58"/>
      <c r="C18" s="52"/>
      <c r="D18" s="52"/>
      <c r="E18" s="65"/>
      <c r="F18" s="65"/>
      <c r="G18" s="65"/>
      <c r="H18" s="52"/>
      <c r="I18" s="52"/>
      <c r="J18" s="65"/>
      <c r="K18" s="65"/>
      <c r="L18" s="65"/>
      <c r="M18" s="33">
        <v>1431</v>
      </c>
      <c r="N18" s="30" t="s">
        <v>76</v>
      </c>
      <c r="O18" s="35">
        <v>2447646</v>
      </c>
      <c r="P18" s="35">
        <v>2934791.88</v>
      </c>
      <c r="Q18" s="35">
        <v>2039720</v>
      </c>
      <c r="R18" s="58"/>
      <c r="S18" s="68"/>
      <c r="T18" s="58"/>
      <c r="U18" s="58"/>
      <c r="V18" s="58"/>
      <c r="W18" s="68"/>
    </row>
    <row r="19" spans="1:23" ht="48">
      <c r="A19" s="58"/>
      <c r="B19" s="58"/>
      <c r="C19" s="52"/>
      <c r="D19" s="52"/>
      <c r="E19" s="65"/>
      <c r="F19" s="65"/>
      <c r="G19" s="65"/>
      <c r="H19" s="52"/>
      <c r="I19" s="52"/>
      <c r="J19" s="65"/>
      <c r="K19" s="65"/>
      <c r="L19" s="65"/>
      <c r="M19" s="33">
        <v>1441</v>
      </c>
      <c r="N19" s="30" t="s">
        <v>77</v>
      </c>
      <c r="O19" s="35">
        <v>2290022</v>
      </c>
      <c r="P19" s="35">
        <v>2588640.2800000003</v>
      </c>
      <c r="Q19" s="35">
        <v>2198431.7</v>
      </c>
      <c r="R19" s="58"/>
      <c r="S19" s="68"/>
      <c r="T19" s="58"/>
      <c r="U19" s="58"/>
      <c r="V19" s="58"/>
      <c r="W19" s="68"/>
    </row>
    <row r="20" spans="1:23" ht="96">
      <c r="A20" s="58"/>
      <c r="B20" s="58"/>
      <c r="C20" s="52"/>
      <c r="D20" s="52"/>
      <c r="E20" s="65"/>
      <c r="F20" s="65"/>
      <c r="G20" s="65"/>
      <c r="H20" s="49"/>
      <c r="I20" s="49"/>
      <c r="J20" s="66"/>
      <c r="K20" s="66"/>
      <c r="L20" s="66"/>
      <c r="M20" s="33">
        <v>1443</v>
      </c>
      <c r="N20" s="30" t="s">
        <v>78</v>
      </c>
      <c r="O20" s="35">
        <v>319337</v>
      </c>
      <c r="P20" s="35">
        <v>269946.68</v>
      </c>
      <c r="Q20" s="35">
        <v>254909.77</v>
      </c>
      <c r="R20" s="58"/>
      <c r="S20" s="68"/>
      <c r="T20" s="58"/>
      <c r="U20" s="58"/>
      <c r="V20" s="58"/>
      <c r="W20" s="68"/>
    </row>
    <row r="21" spans="1:23" ht="48">
      <c r="A21" s="58"/>
      <c r="B21" s="58"/>
      <c r="C21" s="52"/>
      <c r="D21" s="52"/>
      <c r="E21" s="65"/>
      <c r="F21" s="65"/>
      <c r="G21" s="65"/>
      <c r="H21" s="48">
        <v>1500</v>
      </c>
      <c r="I21" s="48" t="s">
        <v>37</v>
      </c>
      <c r="J21" s="64">
        <f>SUM(O21:O35)</f>
        <v>56260828</v>
      </c>
      <c r="K21" s="64">
        <f>SUM(P21:P35)</f>
        <v>57913200.58</v>
      </c>
      <c r="L21" s="64">
        <f>SUM(Q21:Q35)</f>
        <v>55256455.72</v>
      </c>
      <c r="M21" s="33">
        <v>1511</v>
      </c>
      <c r="N21" s="30" t="s">
        <v>79</v>
      </c>
      <c r="O21" s="35">
        <v>3372982</v>
      </c>
      <c r="P21" s="35">
        <v>4613459.8</v>
      </c>
      <c r="Q21" s="35">
        <v>3843269.3299999996</v>
      </c>
      <c r="R21" s="58"/>
      <c r="S21" s="68"/>
      <c r="T21" s="58"/>
      <c r="U21" s="58"/>
      <c r="V21" s="58"/>
      <c r="W21" s="68"/>
    </row>
    <row r="22" spans="1:23" ht="60">
      <c r="A22" s="58"/>
      <c r="B22" s="58"/>
      <c r="C22" s="52"/>
      <c r="D22" s="52"/>
      <c r="E22" s="65"/>
      <c r="F22" s="65"/>
      <c r="G22" s="65"/>
      <c r="H22" s="52"/>
      <c r="I22" s="52"/>
      <c r="J22" s="65"/>
      <c r="K22" s="65"/>
      <c r="L22" s="65"/>
      <c r="M22" s="33">
        <v>1521</v>
      </c>
      <c r="N22" s="30" t="s">
        <v>80</v>
      </c>
      <c r="O22" s="35">
        <v>100000</v>
      </c>
      <c r="P22" s="35">
        <v>1007910.45</v>
      </c>
      <c r="Q22" s="35">
        <v>1007890.45</v>
      </c>
      <c r="R22" s="58"/>
      <c r="S22" s="68"/>
      <c r="T22" s="58"/>
      <c r="U22" s="58"/>
      <c r="V22" s="58"/>
      <c r="W22" s="68"/>
    </row>
    <row r="23" spans="1:23" ht="14.25">
      <c r="A23" s="58"/>
      <c r="B23" s="58"/>
      <c r="C23" s="52"/>
      <c r="D23" s="52"/>
      <c r="E23" s="65"/>
      <c r="F23" s="65"/>
      <c r="G23" s="65"/>
      <c r="H23" s="52"/>
      <c r="I23" s="52"/>
      <c r="J23" s="65"/>
      <c r="K23" s="65"/>
      <c r="L23" s="65"/>
      <c r="M23" s="33">
        <v>1541</v>
      </c>
      <c r="N23" s="30" t="s">
        <v>82</v>
      </c>
      <c r="O23" s="35">
        <v>12441992</v>
      </c>
      <c r="P23" s="35">
        <v>9327830.67</v>
      </c>
      <c r="Q23" s="35">
        <v>7627570.45</v>
      </c>
      <c r="R23" s="58"/>
      <c r="S23" s="68"/>
      <c r="T23" s="58"/>
      <c r="U23" s="58"/>
      <c r="V23" s="58"/>
      <c r="W23" s="68"/>
    </row>
    <row r="24" spans="1:23" ht="60">
      <c r="A24" s="58"/>
      <c r="B24" s="58"/>
      <c r="C24" s="52"/>
      <c r="D24" s="52"/>
      <c r="E24" s="65"/>
      <c r="F24" s="65"/>
      <c r="G24" s="65"/>
      <c r="H24" s="52"/>
      <c r="I24" s="52"/>
      <c r="J24" s="65"/>
      <c r="K24" s="65"/>
      <c r="L24" s="65"/>
      <c r="M24" s="33">
        <v>1542</v>
      </c>
      <c r="N24" s="30" t="s">
        <v>83</v>
      </c>
      <c r="O24" s="35">
        <v>56568</v>
      </c>
      <c r="P24" s="35">
        <v>84882.03</v>
      </c>
      <c r="Q24" s="35">
        <v>43692.63</v>
      </c>
      <c r="R24" s="58"/>
      <c r="S24" s="68"/>
      <c r="T24" s="58"/>
      <c r="U24" s="58"/>
      <c r="V24" s="58"/>
      <c r="W24" s="68"/>
    </row>
    <row r="25" spans="1:23" ht="36">
      <c r="A25" s="58"/>
      <c r="B25" s="58"/>
      <c r="C25" s="52"/>
      <c r="D25" s="52"/>
      <c r="E25" s="65"/>
      <c r="F25" s="65"/>
      <c r="G25" s="65"/>
      <c r="H25" s="52"/>
      <c r="I25" s="52"/>
      <c r="J25" s="65"/>
      <c r="K25" s="65"/>
      <c r="L25" s="65"/>
      <c r="M25" s="33">
        <v>1543</v>
      </c>
      <c r="N25" s="30" t="s">
        <v>84</v>
      </c>
      <c r="O25" s="35">
        <v>53869</v>
      </c>
      <c r="P25" s="35">
        <v>54701.8</v>
      </c>
      <c r="Q25" s="35">
        <v>54701.8</v>
      </c>
      <c r="R25" s="58"/>
      <c r="S25" s="68"/>
      <c r="T25" s="58"/>
      <c r="U25" s="58"/>
      <c r="V25" s="58"/>
      <c r="W25" s="68"/>
    </row>
    <row r="26" spans="1:23" ht="120">
      <c r="A26" s="58"/>
      <c r="B26" s="58"/>
      <c r="C26" s="52"/>
      <c r="D26" s="52"/>
      <c r="E26" s="65"/>
      <c r="F26" s="65"/>
      <c r="G26" s="65"/>
      <c r="H26" s="52"/>
      <c r="I26" s="52"/>
      <c r="J26" s="65"/>
      <c r="K26" s="65"/>
      <c r="L26" s="65"/>
      <c r="M26" s="33">
        <v>1544</v>
      </c>
      <c r="N26" s="30" t="s">
        <v>85</v>
      </c>
      <c r="O26" s="35">
        <v>11320748</v>
      </c>
      <c r="P26" s="35">
        <v>14296224.84</v>
      </c>
      <c r="Q26" s="35">
        <v>14216695.84</v>
      </c>
      <c r="R26" s="58"/>
      <c r="S26" s="68"/>
      <c r="T26" s="58"/>
      <c r="U26" s="58"/>
      <c r="V26" s="58"/>
      <c r="W26" s="68"/>
    </row>
    <row r="27" spans="1:23" ht="72">
      <c r="A27" s="58"/>
      <c r="B27" s="58"/>
      <c r="C27" s="52"/>
      <c r="D27" s="52"/>
      <c r="E27" s="65"/>
      <c r="F27" s="65"/>
      <c r="G27" s="65"/>
      <c r="H27" s="52"/>
      <c r="I27" s="52"/>
      <c r="J27" s="65"/>
      <c r="K27" s="65"/>
      <c r="L27" s="65"/>
      <c r="M27" s="33">
        <v>1545</v>
      </c>
      <c r="N27" s="30" t="s">
        <v>86</v>
      </c>
      <c r="O27" s="35">
        <v>2468898</v>
      </c>
      <c r="P27" s="35">
        <v>2800833.1100000003</v>
      </c>
      <c r="Q27" s="35">
        <v>2798988.3400000003</v>
      </c>
      <c r="R27" s="58"/>
      <c r="S27" s="68"/>
      <c r="T27" s="58"/>
      <c r="U27" s="58"/>
      <c r="V27" s="58"/>
      <c r="W27" s="68"/>
    </row>
    <row r="28" spans="1:23" ht="36">
      <c r="A28" s="58"/>
      <c r="B28" s="58"/>
      <c r="C28" s="52"/>
      <c r="D28" s="52"/>
      <c r="E28" s="65"/>
      <c r="F28" s="65"/>
      <c r="G28" s="65"/>
      <c r="H28" s="52"/>
      <c r="I28" s="52"/>
      <c r="J28" s="65"/>
      <c r="K28" s="65"/>
      <c r="L28" s="65"/>
      <c r="M28" s="33">
        <v>1546</v>
      </c>
      <c r="N28" s="30" t="s">
        <v>87</v>
      </c>
      <c r="O28" s="35">
        <v>4357756</v>
      </c>
      <c r="P28" s="35">
        <v>4393822.9</v>
      </c>
      <c r="Q28" s="35">
        <v>4392922.9</v>
      </c>
      <c r="R28" s="58"/>
      <c r="S28" s="68"/>
      <c r="T28" s="58"/>
      <c r="U28" s="58"/>
      <c r="V28" s="58"/>
      <c r="W28" s="68"/>
    </row>
    <row r="29" spans="1:23" ht="36">
      <c r="A29" s="58"/>
      <c r="B29" s="58"/>
      <c r="C29" s="52"/>
      <c r="D29" s="52"/>
      <c r="E29" s="65"/>
      <c r="F29" s="65"/>
      <c r="G29" s="65"/>
      <c r="H29" s="52"/>
      <c r="I29" s="52"/>
      <c r="J29" s="65"/>
      <c r="K29" s="65"/>
      <c r="L29" s="65"/>
      <c r="M29" s="33">
        <v>1547</v>
      </c>
      <c r="N29" s="30" t="s">
        <v>88</v>
      </c>
      <c r="O29" s="35">
        <v>315717</v>
      </c>
      <c r="P29" s="35">
        <v>230795.62</v>
      </c>
      <c r="Q29" s="35">
        <v>228291.62</v>
      </c>
      <c r="R29" s="58"/>
      <c r="S29" s="68"/>
      <c r="T29" s="58"/>
      <c r="U29" s="58"/>
      <c r="V29" s="58"/>
      <c r="W29" s="68"/>
    </row>
    <row r="30" spans="1:23" ht="36">
      <c r="A30" s="58"/>
      <c r="B30" s="58"/>
      <c r="C30" s="52"/>
      <c r="D30" s="52"/>
      <c r="E30" s="65"/>
      <c r="F30" s="65"/>
      <c r="G30" s="65"/>
      <c r="H30" s="52"/>
      <c r="I30" s="52"/>
      <c r="J30" s="65"/>
      <c r="K30" s="65"/>
      <c r="L30" s="65"/>
      <c r="M30" s="33">
        <v>1548</v>
      </c>
      <c r="N30" s="30" t="s">
        <v>89</v>
      </c>
      <c r="O30" s="35">
        <v>4736204</v>
      </c>
      <c r="P30" s="35">
        <v>4432707.86</v>
      </c>
      <c r="Q30" s="35">
        <v>4432707.86</v>
      </c>
      <c r="R30" s="58"/>
      <c r="S30" s="68"/>
      <c r="T30" s="58"/>
      <c r="U30" s="58"/>
      <c r="V30" s="58"/>
      <c r="W30" s="68"/>
    </row>
    <row r="31" spans="1:23" ht="48">
      <c r="A31" s="58"/>
      <c r="B31" s="58"/>
      <c r="C31" s="52"/>
      <c r="D31" s="52"/>
      <c r="E31" s="65"/>
      <c r="F31" s="65"/>
      <c r="G31" s="65"/>
      <c r="H31" s="52"/>
      <c r="I31" s="52"/>
      <c r="J31" s="65"/>
      <c r="K31" s="65"/>
      <c r="L31" s="65"/>
      <c r="M31" s="33">
        <v>1551</v>
      </c>
      <c r="N31" s="30" t="s">
        <v>90</v>
      </c>
      <c r="O31" s="35">
        <v>34810</v>
      </c>
      <c r="P31" s="35">
        <v>21600</v>
      </c>
      <c r="Q31" s="35">
        <v>21600</v>
      </c>
      <c r="R31" s="58"/>
      <c r="S31" s="68"/>
      <c r="T31" s="58"/>
      <c r="U31" s="58"/>
      <c r="V31" s="58"/>
      <c r="W31" s="68"/>
    </row>
    <row r="32" spans="1:23" ht="120">
      <c r="A32" s="58"/>
      <c r="B32" s="58"/>
      <c r="C32" s="52"/>
      <c r="D32" s="52"/>
      <c r="E32" s="65"/>
      <c r="F32" s="65"/>
      <c r="G32" s="65"/>
      <c r="H32" s="52"/>
      <c r="I32" s="52"/>
      <c r="J32" s="65"/>
      <c r="K32" s="65"/>
      <c r="L32" s="65"/>
      <c r="M32" s="33">
        <v>1591</v>
      </c>
      <c r="N32" s="30" t="s">
        <v>91</v>
      </c>
      <c r="O32" s="35">
        <v>16190885</v>
      </c>
      <c r="P32" s="35">
        <v>15897669</v>
      </c>
      <c r="Q32" s="35">
        <v>15838672</v>
      </c>
      <c r="R32" s="58"/>
      <c r="S32" s="68"/>
      <c r="T32" s="58"/>
      <c r="U32" s="58"/>
      <c r="V32" s="58"/>
      <c r="W32" s="68"/>
    </row>
    <row r="33" spans="1:23" ht="24">
      <c r="A33" s="58"/>
      <c r="B33" s="58"/>
      <c r="C33" s="52"/>
      <c r="D33" s="52"/>
      <c r="E33" s="65"/>
      <c r="F33" s="65"/>
      <c r="G33" s="65"/>
      <c r="H33" s="52"/>
      <c r="I33" s="52"/>
      <c r="J33" s="65"/>
      <c r="K33" s="65"/>
      <c r="L33" s="65"/>
      <c r="M33" s="33">
        <v>1593</v>
      </c>
      <c r="N33" s="30" t="s">
        <v>92</v>
      </c>
      <c r="O33" s="35">
        <v>118684</v>
      </c>
      <c r="P33" s="35">
        <v>154521</v>
      </c>
      <c r="Q33" s="35">
        <v>154521</v>
      </c>
      <c r="R33" s="58"/>
      <c r="S33" s="68"/>
      <c r="T33" s="58"/>
      <c r="U33" s="58"/>
      <c r="V33" s="58"/>
      <c r="W33" s="68"/>
    </row>
    <row r="34" spans="1:23" ht="24">
      <c r="A34" s="58"/>
      <c r="B34" s="58"/>
      <c r="C34" s="52"/>
      <c r="D34" s="52"/>
      <c r="E34" s="65"/>
      <c r="F34" s="65"/>
      <c r="G34" s="65"/>
      <c r="H34" s="52"/>
      <c r="I34" s="52"/>
      <c r="J34" s="65"/>
      <c r="K34" s="65"/>
      <c r="L34" s="65"/>
      <c r="M34" s="33">
        <v>1594</v>
      </c>
      <c r="N34" s="30" t="s">
        <v>190</v>
      </c>
      <c r="O34" s="35">
        <v>16798</v>
      </c>
      <c r="P34" s="35">
        <v>33596.5</v>
      </c>
      <c r="Q34" s="35">
        <v>33596.5</v>
      </c>
      <c r="R34" s="58"/>
      <c r="S34" s="68"/>
      <c r="T34" s="58"/>
      <c r="U34" s="58"/>
      <c r="V34" s="58"/>
      <c r="W34" s="68"/>
    </row>
    <row r="35" spans="1:23" ht="48">
      <c r="A35" s="58"/>
      <c r="B35" s="58"/>
      <c r="C35" s="52"/>
      <c r="D35" s="52"/>
      <c r="E35" s="65"/>
      <c r="F35" s="65"/>
      <c r="G35" s="65"/>
      <c r="H35" s="49"/>
      <c r="I35" s="49"/>
      <c r="J35" s="66"/>
      <c r="K35" s="66"/>
      <c r="L35" s="66"/>
      <c r="M35" s="33">
        <v>1599</v>
      </c>
      <c r="N35" s="30" t="s">
        <v>37</v>
      </c>
      <c r="O35" s="35">
        <v>674917</v>
      </c>
      <c r="P35" s="35">
        <v>562645</v>
      </c>
      <c r="Q35" s="35">
        <v>561335</v>
      </c>
      <c r="R35" s="58"/>
      <c r="S35" s="68"/>
      <c r="T35" s="58"/>
      <c r="U35" s="58"/>
      <c r="V35" s="58"/>
      <c r="W35" s="68"/>
    </row>
    <row r="36" spans="1:23" ht="60">
      <c r="A36" s="58"/>
      <c r="B36" s="58"/>
      <c r="C36" s="52"/>
      <c r="D36" s="52"/>
      <c r="E36" s="65"/>
      <c r="F36" s="65"/>
      <c r="G36" s="65"/>
      <c r="H36" s="48">
        <v>1700</v>
      </c>
      <c r="I36" s="48" t="s">
        <v>38</v>
      </c>
      <c r="J36" s="64">
        <f>SUM(O36:O40)</f>
        <v>2946042</v>
      </c>
      <c r="K36" s="64">
        <f>SUM(P36:P40)</f>
        <v>2743276.5</v>
      </c>
      <c r="L36" s="64">
        <f>SUM(Q36:Q40)</f>
        <v>2740776.5</v>
      </c>
      <c r="M36" s="33">
        <v>1711</v>
      </c>
      <c r="N36" s="30" t="s">
        <v>93</v>
      </c>
      <c r="O36" s="35">
        <v>35360</v>
      </c>
      <c r="P36" s="35">
        <v>30426</v>
      </c>
      <c r="Q36" s="35">
        <v>30426</v>
      </c>
      <c r="R36" s="58"/>
      <c r="S36" s="68"/>
      <c r="T36" s="58"/>
      <c r="U36" s="58"/>
      <c r="V36" s="58"/>
      <c r="W36" s="68"/>
    </row>
    <row r="37" spans="1:23" ht="24">
      <c r="A37" s="58"/>
      <c r="B37" s="58"/>
      <c r="C37" s="52"/>
      <c r="D37" s="52"/>
      <c r="E37" s="65"/>
      <c r="F37" s="65"/>
      <c r="G37" s="65"/>
      <c r="H37" s="52"/>
      <c r="I37" s="52"/>
      <c r="J37" s="65"/>
      <c r="K37" s="65"/>
      <c r="L37" s="65"/>
      <c r="M37" s="33">
        <v>1712</v>
      </c>
      <c r="N37" s="30" t="s">
        <v>94</v>
      </c>
      <c r="O37" s="35">
        <v>47033</v>
      </c>
      <c r="P37" s="35">
        <v>0</v>
      </c>
      <c r="Q37" s="35">
        <v>0</v>
      </c>
      <c r="R37" s="58"/>
      <c r="S37" s="68"/>
      <c r="T37" s="58"/>
      <c r="U37" s="58"/>
      <c r="V37" s="58"/>
      <c r="W37" s="68"/>
    </row>
    <row r="38" spans="1:23" ht="24">
      <c r="A38" s="58"/>
      <c r="B38" s="58"/>
      <c r="C38" s="52"/>
      <c r="D38" s="52"/>
      <c r="E38" s="65"/>
      <c r="F38" s="65"/>
      <c r="G38" s="65"/>
      <c r="H38" s="52"/>
      <c r="I38" s="52"/>
      <c r="J38" s="65"/>
      <c r="K38" s="65"/>
      <c r="L38" s="65"/>
      <c r="M38" s="33">
        <v>1713</v>
      </c>
      <c r="N38" s="30" t="s">
        <v>95</v>
      </c>
      <c r="O38" s="35">
        <v>616200</v>
      </c>
      <c r="P38" s="35">
        <v>582449.9999999999</v>
      </c>
      <c r="Q38" s="35">
        <v>582449.9999999999</v>
      </c>
      <c r="R38" s="58"/>
      <c r="S38" s="68"/>
      <c r="T38" s="58"/>
      <c r="U38" s="58"/>
      <c r="V38" s="58"/>
      <c r="W38" s="68"/>
    </row>
    <row r="39" spans="1:23" ht="24">
      <c r="A39" s="58"/>
      <c r="B39" s="58"/>
      <c r="C39" s="52"/>
      <c r="D39" s="52"/>
      <c r="E39" s="65"/>
      <c r="F39" s="65"/>
      <c r="G39" s="65"/>
      <c r="H39" s="52"/>
      <c r="I39" s="52"/>
      <c r="J39" s="65"/>
      <c r="K39" s="65"/>
      <c r="L39" s="65"/>
      <c r="M39" s="33">
        <v>1714</v>
      </c>
      <c r="N39" s="30" t="s">
        <v>96</v>
      </c>
      <c r="O39" s="35">
        <v>2244949</v>
      </c>
      <c r="P39" s="35">
        <v>2127900.5</v>
      </c>
      <c r="Q39" s="35">
        <v>2127900.5</v>
      </c>
      <c r="R39" s="58"/>
      <c r="S39" s="68"/>
      <c r="T39" s="58"/>
      <c r="U39" s="58"/>
      <c r="V39" s="58"/>
      <c r="W39" s="68"/>
    </row>
    <row r="40" spans="1:23" ht="14.25">
      <c r="A40" s="58"/>
      <c r="B40" s="58"/>
      <c r="C40" s="49"/>
      <c r="D40" s="49"/>
      <c r="E40" s="66"/>
      <c r="F40" s="66"/>
      <c r="G40" s="66"/>
      <c r="H40" s="49"/>
      <c r="I40" s="49"/>
      <c r="J40" s="66"/>
      <c r="K40" s="66"/>
      <c r="L40" s="66"/>
      <c r="M40" s="33">
        <v>1719</v>
      </c>
      <c r="N40" s="30" t="s">
        <v>97</v>
      </c>
      <c r="O40" s="35">
        <v>2500</v>
      </c>
      <c r="P40" s="35">
        <v>2500</v>
      </c>
      <c r="Q40" s="35">
        <v>0</v>
      </c>
      <c r="R40" s="58"/>
      <c r="S40" s="68"/>
      <c r="T40" s="58"/>
      <c r="U40" s="58"/>
      <c r="V40" s="58"/>
      <c r="W40" s="68"/>
    </row>
    <row r="41" spans="1:23" ht="48">
      <c r="A41" s="58"/>
      <c r="B41" s="58"/>
      <c r="C41" s="54">
        <v>2000</v>
      </c>
      <c r="D41" s="48" t="s">
        <v>29</v>
      </c>
      <c r="E41" s="64">
        <f>SUM(J41:J64)</f>
        <v>19357797</v>
      </c>
      <c r="F41" s="64">
        <f>SUM(K41:K64)</f>
        <v>38042333.60999999</v>
      </c>
      <c r="G41" s="64">
        <f>SUM(L41:L64)</f>
        <v>36210381.74</v>
      </c>
      <c r="H41" s="48">
        <v>2100</v>
      </c>
      <c r="I41" s="48" t="s">
        <v>39</v>
      </c>
      <c r="J41" s="64">
        <f>SUM(O41:O45)</f>
        <v>11267701</v>
      </c>
      <c r="K41" s="64">
        <f>SUM(P41:P45)</f>
        <v>36083033.69</v>
      </c>
      <c r="L41" s="64">
        <f>SUM(Q41:Q45)</f>
        <v>34680518.17</v>
      </c>
      <c r="M41" s="33">
        <v>2111</v>
      </c>
      <c r="N41" s="30" t="s">
        <v>98</v>
      </c>
      <c r="O41" s="35">
        <v>3193216</v>
      </c>
      <c r="P41" s="35">
        <v>877510.9299999999</v>
      </c>
      <c r="Q41" s="35">
        <v>877490.25</v>
      </c>
      <c r="R41" s="58"/>
      <c r="S41" s="68"/>
      <c r="T41" s="58"/>
      <c r="U41" s="58"/>
      <c r="V41" s="58"/>
      <c r="W41" s="68"/>
    </row>
    <row r="42" spans="1:23" ht="72">
      <c r="A42" s="58"/>
      <c r="B42" s="58"/>
      <c r="C42" s="55"/>
      <c r="D42" s="52"/>
      <c r="E42" s="65"/>
      <c r="F42" s="65"/>
      <c r="G42" s="65"/>
      <c r="H42" s="52"/>
      <c r="I42" s="52"/>
      <c r="J42" s="65"/>
      <c r="K42" s="65"/>
      <c r="L42" s="65"/>
      <c r="M42" s="33">
        <v>2141</v>
      </c>
      <c r="N42" s="30" t="s">
        <v>99</v>
      </c>
      <c r="O42" s="35">
        <v>733285</v>
      </c>
      <c r="P42" s="35">
        <v>736441.2</v>
      </c>
      <c r="Q42" s="35">
        <v>734196.09</v>
      </c>
      <c r="R42" s="58"/>
      <c r="S42" s="68"/>
      <c r="T42" s="58"/>
      <c r="U42" s="58"/>
      <c r="V42" s="58"/>
      <c r="W42" s="68"/>
    </row>
    <row r="43" spans="1:23" ht="36">
      <c r="A43" s="58"/>
      <c r="B43" s="58"/>
      <c r="C43" s="55"/>
      <c r="D43" s="52"/>
      <c r="E43" s="65"/>
      <c r="F43" s="65"/>
      <c r="G43" s="65"/>
      <c r="H43" s="52"/>
      <c r="I43" s="52"/>
      <c r="J43" s="65"/>
      <c r="K43" s="65"/>
      <c r="L43" s="65"/>
      <c r="M43" s="33">
        <v>2151</v>
      </c>
      <c r="N43" s="30" t="s">
        <v>100</v>
      </c>
      <c r="O43" s="35">
        <v>602090</v>
      </c>
      <c r="P43" s="35">
        <v>23025822.96</v>
      </c>
      <c r="Q43" s="35">
        <v>23025822.96</v>
      </c>
      <c r="R43" s="58"/>
      <c r="S43" s="68"/>
      <c r="T43" s="58"/>
      <c r="U43" s="58"/>
      <c r="V43" s="58"/>
      <c r="W43" s="68"/>
    </row>
    <row r="44" spans="1:23" ht="24">
      <c r="A44" s="58"/>
      <c r="B44" s="58"/>
      <c r="C44" s="55"/>
      <c r="D44" s="52"/>
      <c r="E44" s="65"/>
      <c r="F44" s="65"/>
      <c r="G44" s="65"/>
      <c r="H44" s="52"/>
      <c r="I44" s="52"/>
      <c r="J44" s="65"/>
      <c r="K44" s="65"/>
      <c r="L44" s="65"/>
      <c r="M44" s="33">
        <v>2161</v>
      </c>
      <c r="N44" s="30" t="s">
        <v>101</v>
      </c>
      <c r="O44" s="35">
        <v>56420</v>
      </c>
      <c r="P44" s="35">
        <v>4716782.85</v>
      </c>
      <c r="Q44" s="35">
        <v>3316782.85</v>
      </c>
      <c r="R44" s="58"/>
      <c r="S44" s="68"/>
      <c r="T44" s="58"/>
      <c r="U44" s="58"/>
      <c r="V44" s="58"/>
      <c r="W44" s="68"/>
    </row>
    <row r="45" spans="1:23" ht="36">
      <c r="A45" s="58"/>
      <c r="B45" s="58"/>
      <c r="C45" s="55"/>
      <c r="D45" s="52"/>
      <c r="E45" s="65"/>
      <c r="F45" s="65"/>
      <c r="G45" s="65"/>
      <c r="H45" s="49"/>
      <c r="I45" s="49"/>
      <c r="J45" s="66"/>
      <c r="K45" s="66"/>
      <c r="L45" s="66"/>
      <c r="M45" s="33">
        <v>2171</v>
      </c>
      <c r="N45" s="30" t="s">
        <v>102</v>
      </c>
      <c r="O45" s="35">
        <v>6682690</v>
      </c>
      <c r="P45" s="35">
        <v>6726475.749999999</v>
      </c>
      <c r="Q45" s="35">
        <v>6726226.02</v>
      </c>
      <c r="R45" s="58"/>
      <c r="S45" s="68"/>
      <c r="T45" s="58"/>
      <c r="U45" s="58"/>
      <c r="V45" s="58"/>
      <c r="W45" s="68"/>
    </row>
    <row r="46" spans="1:23" ht="48">
      <c r="A46" s="58"/>
      <c r="B46" s="58"/>
      <c r="C46" s="55"/>
      <c r="D46" s="52"/>
      <c r="E46" s="65"/>
      <c r="F46" s="65"/>
      <c r="G46" s="65"/>
      <c r="H46" s="48">
        <v>2200</v>
      </c>
      <c r="I46" s="48" t="s">
        <v>40</v>
      </c>
      <c r="J46" s="64">
        <f>SUM(O46:O47)</f>
        <v>2023700</v>
      </c>
      <c r="K46" s="64">
        <f>SUM(P46:P47)</f>
        <v>388265.99000000005</v>
      </c>
      <c r="L46" s="64">
        <f>SUM(Q46:Q47)</f>
        <v>335865.99000000005</v>
      </c>
      <c r="M46" s="33">
        <v>2211</v>
      </c>
      <c r="N46" s="30" t="s">
        <v>103</v>
      </c>
      <c r="O46" s="35">
        <v>2021200</v>
      </c>
      <c r="P46" s="35">
        <v>388165.99000000005</v>
      </c>
      <c r="Q46" s="35">
        <v>335765.99000000005</v>
      </c>
      <c r="R46" s="58"/>
      <c r="S46" s="68"/>
      <c r="T46" s="58"/>
      <c r="U46" s="58"/>
      <c r="V46" s="58"/>
      <c r="W46" s="68"/>
    </row>
    <row r="47" spans="1:23" ht="36">
      <c r="A47" s="58"/>
      <c r="B47" s="58"/>
      <c r="C47" s="55"/>
      <c r="D47" s="52"/>
      <c r="E47" s="65"/>
      <c r="F47" s="65"/>
      <c r="G47" s="65"/>
      <c r="H47" s="49"/>
      <c r="I47" s="49"/>
      <c r="J47" s="66"/>
      <c r="K47" s="66"/>
      <c r="L47" s="66"/>
      <c r="M47" s="33">
        <v>2231</v>
      </c>
      <c r="N47" s="30" t="s">
        <v>104</v>
      </c>
      <c r="O47" s="35">
        <v>2500</v>
      </c>
      <c r="P47" s="35">
        <v>100</v>
      </c>
      <c r="Q47" s="35">
        <v>100</v>
      </c>
      <c r="R47" s="58"/>
      <c r="S47" s="68"/>
      <c r="T47" s="58"/>
      <c r="U47" s="58"/>
      <c r="V47" s="58"/>
      <c r="W47" s="68"/>
    </row>
    <row r="48" spans="1:23" ht="36">
      <c r="A48" s="58"/>
      <c r="B48" s="58"/>
      <c r="C48" s="55"/>
      <c r="D48" s="52"/>
      <c r="E48" s="65"/>
      <c r="F48" s="65"/>
      <c r="G48" s="65"/>
      <c r="H48" s="48">
        <v>2400</v>
      </c>
      <c r="I48" s="48" t="s">
        <v>42</v>
      </c>
      <c r="J48" s="64">
        <f>SUM(O48:O52)</f>
        <v>4747060</v>
      </c>
      <c r="K48" s="64">
        <f>SUM(P48:P52)</f>
        <v>188419.83</v>
      </c>
      <c r="L48" s="64">
        <f>SUM(Q48:Q52)</f>
        <v>188419.83</v>
      </c>
      <c r="M48" s="33">
        <v>2431</v>
      </c>
      <c r="N48" s="30" t="s">
        <v>106</v>
      </c>
      <c r="O48" s="35">
        <v>30</v>
      </c>
      <c r="P48" s="35">
        <v>0</v>
      </c>
      <c r="Q48" s="35">
        <v>0</v>
      </c>
      <c r="R48" s="58"/>
      <c r="S48" s="68"/>
      <c r="T48" s="58"/>
      <c r="U48" s="58"/>
      <c r="V48" s="58"/>
      <c r="W48" s="68"/>
    </row>
    <row r="49" spans="1:23" ht="36">
      <c r="A49" s="58"/>
      <c r="B49" s="58"/>
      <c r="C49" s="55"/>
      <c r="D49" s="52"/>
      <c r="E49" s="65"/>
      <c r="F49" s="65"/>
      <c r="G49" s="65"/>
      <c r="H49" s="52"/>
      <c r="I49" s="52"/>
      <c r="J49" s="65"/>
      <c r="K49" s="65"/>
      <c r="L49" s="65"/>
      <c r="M49" s="33">
        <v>2461</v>
      </c>
      <c r="N49" s="30" t="s">
        <v>107</v>
      </c>
      <c r="O49" s="35">
        <v>2483525</v>
      </c>
      <c r="P49" s="35">
        <v>139219.81</v>
      </c>
      <c r="Q49" s="35">
        <v>139219.81</v>
      </c>
      <c r="R49" s="58"/>
      <c r="S49" s="68"/>
      <c r="T49" s="58"/>
      <c r="U49" s="58"/>
      <c r="V49" s="58"/>
      <c r="W49" s="68"/>
    </row>
    <row r="50" spans="1:23" ht="36">
      <c r="A50" s="58"/>
      <c r="B50" s="58"/>
      <c r="C50" s="55"/>
      <c r="D50" s="52"/>
      <c r="E50" s="65"/>
      <c r="F50" s="65"/>
      <c r="G50" s="65"/>
      <c r="H50" s="52"/>
      <c r="I50" s="52"/>
      <c r="J50" s="65"/>
      <c r="K50" s="65"/>
      <c r="L50" s="65"/>
      <c r="M50" s="33">
        <v>2471</v>
      </c>
      <c r="N50" s="30" t="s">
        <v>108</v>
      </c>
      <c r="O50" s="35">
        <v>15449</v>
      </c>
      <c r="P50" s="35">
        <v>11100.02</v>
      </c>
      <c r="Q50" s="35">
        <v>11100.02</v>
      </c>
      <c r="R50" s="58"/>
      <c r="S50" s="68"/>
      <c r="T50" s="58"/>
      <c r="U50" s="58"/>
      <c r="V50" s="58"/>
      <c r="W50" s="68"/>
    </row>
    <row r="51" spans="1:23" ht="36">
      <c r="A51" s="58"/>
      <c r="B51" s="58"/>
      <c r="C51" s="55"/>
      <c r="D51" s="52"/>
      <c r="E51" s="65"/>
      <c r="F51" s="65"/>
      <c r="G51" s="65"/>
      <c r="H51" s="52"/>
      <c r="I51" s="52"/>
      <c r="J51" s="65"/>
      <c r="K51" s="65"/>
      <c r="L51" s="65"/>
      <c r="M51" s="33">
        <v>2481</v>
      </c>
      <c r="N51" s="30" t="s">
        <v>109</v>
      </c>
      <c r="O51" s="35">
        <v>2238786</v>
      </c>
      <c r="P51" s="35">
        <v>38100</v>
      </c>
      <c r="Q51" s="35">
        <v>38100</v>
      </c>
      <c r="R51" s="58"/>
      <c r="S51" s="68"/>
      <c r="T51" s="58"/>
      <c r="U51" s="58"/>
      <c r="V51" s="58"/>
      <c r="W51" s="68"/>
    </row>
    <row r="52" spans="1:23" ht="48">
      <c r="A52" s="58"/>
      <c r="B52" s="58"/>
      <c r="C52" s="55"/>
      <c r="D52" s="52"/>
      <c r="E52" s="65"/>
      <c r="F52" s="65"/>
      <c r="G52" s="65"/>
      <c r="H52" s="49"/>
      <c r="I52" s="49"/>
      <c r="J52" s="66"/>
      <c r="K52" s="66"/>
      <c r="L52" s="66"/>
      <c r="M52" s="33">
        <v>2491</v>
      </c>
      <c r="N52" s="30" t="s">
        <v>110</v>
      </c>
      <c r="O52" s="35">
        <v>9270</v>
      </c>
      <c r="P52" s="35">
        <v>0</v>
      </c>
      <c r="Q52" s="35">
        <v>0</v>
      </c>
      <c r="R52" s="58"/>
      <c r="S52" s="68"/>
      <c r="T52" s="58"/>
      <c r="U52" s="58"/>
      <c r="V52" s="58"/>
      <c r="W52" s="68"/>
    </row>
    <row r="53" spans="1:23" ht="36">
      <c r="A53" s="58"/>
      <c r="B53" s="58"/>
      <c r="C53" s="55"/>
      <c r="D53" s="52"/>
      <c r="E53" s="65"/>
      <c r="F53" s="65"/>
      <c r="G53" s="65"/>
      <c r="H53" s="48">
        <v>2500</v>
      </c>
      <c r="I53" s="48" t="s">
        <v>43</v>
      </c>
      <c r="J53" s="64">
        <f>SUM(O53:O54)</f>
        <v>6543</v>
      </c>
      <c r="K53" s="64">
        <f>SUM(P53:P54)</f>
        <v>0</v>
      </c>
      <c r="L53" s="64">
        <f>SUM(Q53:Q54)</f>
        <v>0</v>
      </c>
      <c r="M53" s="33">
        <v>2531</v>
      </c>
      <c r="N53" s="30" t="s">
        <v>112</v>
      </c>
      <c r="O53" s="35">
        <v>2000</v>
      </c>
      <c r="P53" s="35">
        <v>0</v>
      </c>
      <c r="Q53" s="35">
        <v>0</v>
      </c>
      <c r="R53" s="58"/>
      <c r="S53" s="68"/>
      <c r="T53" s="58"/>
      <c r="U53" s="58"/>
      <c r="V53" s="58"/>
      <c r="W53" s="68"/>
    </row>
    <row r="54" spans="1:23" ht="48">
      <c r="A54" s="58"/>
      <c r="B54" s="58"/>
      <c r="C54" s="55"/>
      <c r="D54" s="52"/>
      <c r="E54" s="65"/>
      <c r="F54" s="65"/>
      <c r="G54" s="65"/>
      <c r="H54" s="49"/>
      <c r="I54" s="49"/>
      <c r="J54" s="66"/>
      <c r="K54" s="66"/>
      <c r="L54" s="66"/>
      <c r="M54" s="33">
        <v>2541</v>
      </c>
      <c r="N54" s="30" t="s">
        <v>113</v>
      </c>
      <c r="O54" s="35">
        <v>4543</v>
      </c>
      <c r="P54" s="35">
        <v>0</v>
      </c>
      <c r="Q54" s="35">
        <v>0</v>
      </c>
      <c r="R54" s="58"/>
      <c r="S54" s="68"/>
      <c r="T54" s="58"/>
      <c r="U54" s="58"/>
      <c r="V54" s="58"/>
      <c r="W54" s="68"/>
    </row>
    <row r="55" spans="1:23" ht="36">
      <c r="A55" s="58"/>
      <c r="B55" s="58"/>
      <c r="C55" s="55"/>
      <c r="D55" s="52"/>
      <c r="E55" s="65"/>
      <c r="F55" s="65"/>
      <c r="G55" s="65"/>
      <c r="H55" s="29">
        <v>2600</v>
      </c>
      <c r="I55" s="29" t="s">
        <v>44</v>
      </c>
      <c r="J55" s="34">
        <f>SUM(O55)</f>
        <v>649105</v>
      </c>
      <c r="K55" s="34">
        <f>SUM(P55)</f>
        <v>596393</v>
      </c>
      <c r="L55" s="34">
        <f>SUM(Q55)</f>
        <v>386917.06</v>
      </c>
      <c r="M55" s="33">
        <v>2611</v>
      </c>
      <c r="N55" s="30" t="s">
        <v>44</v>
      </c>
      <c r="O55" s="35">
        <v>649105</v>
      </c>
      <c r="P55" s="35">
        <v>596393</v>
      </c>
      <c r="Q55" s="35">
        <v>386917.06</v>
      </c>
      <c r="R55" s="58"/>
      <c r="S55" s="68"/>
      <c r="T55" s="58"/>
      <c r="U55" s="58"/>
      <c r="V55" s="58"/>
      <c r="W55" s="68"/>
    </row>
    <row r="56" spans="1:23" ht="15" customHeight="1">
      <c r="A56" s="58"/>
      <c r="B56" s="58"/>
      <c r="C56" s="55"/>
      <c r="D56" s="52"/>
      <c r="E56" s="65"/>
      <c r="F56" s="65"/>
      <c r="G56" s="65"/>
      <c r="H56" s="48">
        <v>2700</v>
      </c>
      <c r="I56" s="69" t="s">
        <v>45</v>
      </c>
      <c r="J56" s="64">
        <f>SUM(O56:O59)</f>
        <v>414414</v>
      </c>
      <c r="K56" s="64">
        <f>SUM(P56:P59)</f>
        <v>557978.94</v>
      </c>
      <c r="L56" s="64">
        <f>SUM(Q56:Q59)</f>
        <v>453525.79</v>
      </c>
      <c r="M56" s="33">
        <v>2711</v>
      </c>
      <c r="N56" s="30" t="s">
        <v>114</v>
      </c>
      <c r="O56" s="35">
        <v>272083</v>
      </c>
      <c r="P56" s="35">
        <v>0</v>
      </c>
      <c r="Q56" s="35">
        <v>0</v>
      </c>
      <c r="R56" s="58"/>
      <c r="S56" s="68"/>
      <c r="T56" s="58"/>
      <c r="U56" s="58"/>
      <c r="V56" s="58"/>
      <c r="W56" s="68"/>
    </row>
    <row r="57" spans="1:23" ht="48">
      <c r="A57" s="58"/>
      <c r="B57" s="58"/>
      <c r="C57" s="55"/>
      <c r="D57" s="52"/>
      <c r="E57" s="65"/>
      <c r="F57" s="65"/>
      <c r="G57" s="65"/>
      <c r="H57" s="52"/>
      <c r="I57" s="70"/>
      <c r="J57" s="65"/>
      <c r="K57" s="65"/>
      <c r="L57" s="65"/>
      <c r="M57" s="33">
        <v>2721</v>
      </c>
      <c r="N57" s="30" t="s">
        <v>115</v>
      </c>
      <c r="O57" s="35">
        <v>132331</v>
      </c>
      <c r="P57" s="35">
        <v>380374</v>
      </c>
      <c r="Q57" s="35">
        <v>275920.85</v>
      </c>
      <c r="R57" s="58"/>
      <c r="S57" s="68"/>
      <c r="T57" s="58"/>
      <c r="U57" s="58"/>
      <c r="V57" s="58"/>
      <c r="W57" s="68"/>
    </row>
    <row r="58" spans="1:23" ht="24">
      <c r="A58" s="58"/>
      <c r="B58" s="58"/>
      <c r="C58" s="55"/>
      <c r="D58" s="52"/>
      <c r="E58" s="65"/>
      <c r="F58" s="65"/>
      <c r="G58" s="65"/>
      <c r="H58" s="52"/>
      <c r="I58" s="70"/>
      <c r="J58" s="65"/>
      <c r="K58" s="65"/>
      <c r="L58" s="65"/>
      <c r="M58" s="33">
        <v>2731</v>
      </c>
      <c r="N58" s="30" t="s">
        <v>116</v>
      </c>
      <c r="O58" s="35">
        <v>10000</v>
      </c>
      <c r="P58" s="35">
        <v>0</v>
      </c>
      <c r="Q58" s="35">
        <v>0</v>
      </c>
      <c r="R58" s="58"/>
      <c r="S58" s="68"/>
      <c r="T58" s="58"/>
      <c r="U58" s="58"/>
      <c r="V58" s="58"/>
      <c r="W58" s="68"/>
    </row>
    <row r="59" spans="1:23" ht="48">
      <c r="A59" s="58"/>
      <c r="B59" s="58"/>
      <c r="C59" s="55"/>
      <c r="D59" s="52"/>
      <c r="E59" s="65"/>
      <c r="F59" s="65"/>
      <c r="G59" s="65"/>
      <c r="H59" s="49"/>
      <c r="I59" s="70"/>
      <c r="J59" s="66"/>
      <c r="K59" s="66"/>
      <c r="L59" s="66"/>
      <c r="M59" s="33">
        <v>2751</v>
      </c>
      <c r="N59" s="33" t="s">
        <v>226</v>
      </c>
      <c r="O59" s="35">
        <v>0</v>
      </c>
      <c r="P59" s="35">
        <v>177604.94</v>
      </c>
      <c r="Q59" s="35">
        <v>177604.94</v>
      </c>
      <c r="R59" s="58"/>
      <c r="S59" s="68"/>
      <c r="T59" s="58"/>
      <c r="U59" s="58"/>
      <c r="V59" s="58"/>
      <c r="W59" s="68"/>
    </row>
    <row r="60" spans="1:23" ht="24">
      <c r="A60" s="58"/>
      <c r="B60" s="58"/>
      <c r="C60" s="55"/>
      <c r="D60" s="52"/>
      <c r="E60" s="65"/>
      <c r="F60" s="65"/>
      <c r="G60" s="65"/>
      <c r="H60" s="48">
        <v>2900</v>
      </c>
      <c r="I60" s="48" t="s">
        <v>46</v>
      </c>
      <c r="J60" s="64">
        <f>SUM(O60:O64)</f>
        <v>249274</v>
      </c>
      <c r="K60" s="64">
        <f>SUM(P60:P64)</f>
        <v>228242.16</v>
      </c>
      <c r="L60" s="64">
        <f>SUM(Q60:Q64)</f>
        <v>165134.9</v>
      </c>
      <c r="M60" s="33">
        <v>2911</v>
      </c>
      <c r="N60" s="30" t="s">
        <v>117</v>
      </c>
      <c r="O60" s="35">
        <v>5225</v>
      </c>
      <c r="P60" s="35">
        <v>12580.830000000002</v>
      </c>
      <c r="Q60" s="35">
        <v>12580.830000000002</v>
      </c>
      <c r="R60" s="58"/>
      <c r="S60" s="68"/>
      <c r="T60" s="58"/>
      <c r="U60" s="58"/>
      <c r="V60" s="58"/>
      <c r="W60" s="68"/>
    </row>
    <row r="61" spans="1:23" ht="48">
      <c r="A61" s="58"/>
      <c r="B61" s="58"/>
      <c r="C61" s="55"/>
      <c r="D61" s="52"/>
      <c r="E61" s="65"/>
      <c r="F61" s="65"/>
      <c r="G61" s="65"/>
      <c r="H61" s="52"/>
      <c r="I61" s="52"/>
      <c r="J61" s="65"/>
      <c r="K61" s="65"/>
      <c r="L61" s="65"/>
      <c r="M61" s="33">
        <v>2921</v>
      </c>
      <c r="N61" s="30" t="s">
        <v>118</v>
      </c>
      <c r="O61" s="35">
        <v>60210</v>
      </c>
      <c r="P61" s="35">
        <v>13949.59</v>
      </c>
      <c r="Q61" s="35">
        <v>13949.59</v>
      </c>
      <c r="R61" s="58"/>
      <c r="S61" s="68"/>
      <c r="T61" s="58"/>
      <c r="U61" s="58"/>
      <c r="V61" s="58"/>
      <c r="W61" s="68"/>
    </row>
    <row r="62" spans="1:23" ht="96">
      <c r="A62" s="58"/>
      <c r="B62" s="58"/>
      <c r="C62" s="55"/>
      <c r="D62" s="52"/>
      <c r="E62" s="65"/>
      <c r="F62" s="65"/>
      <c r="G62" s="65"/>
      <c r="H62" s="52"/>
      <c r="I62" s="52"/>
      <c r="J62" s="65"/>
      <c r="K62" s="65"/>
      <c r="L62" s="65"/>
      <c r="M62" s="33">
        <v>2931</v>
      </c>
      <c r="N62" s="30" t="s">
        <v>119</v>
      </c>
      <c r="O62" s="35">
        <v>95</v>
      </c>
      <c r="P62" s="35">
        <v>35043.35</v>
      </c>
      <c r="Q62" s="35">
        <v>34354.97</v>
      </c>
      <c r="R62" s="58"/>
      <c r="S62" s="68"/>
      <c r="T62" s="58"/>
      <c r="U62" s="58"/>
      <c r="V62" s="58"/>
      <c r="W62" s="68"/>
    </row>
    <row r="63" spans="1:23" ht="84">
      <c r="A63" s="58"/>
      <c r="B63" s="58"/>
      <c r="C63" s="55"/>
      <c r="D63" s="52"/>
      <c r="E63" s="65"/>
      <c r="F63" s="65"/>
      <c r="G63" s="65"/>
      <c r="H63" s="52"/>
      <c r="I63" s="52"/>
      <c r="J63" s="65"/>
      <c r="K63" s="65"/>
      <c r="L63" s="65"/>
      <c r="M63" s="33">
        <v>2941</v>
      </c>
      <c r="N63" s="30" t="s">
        <v>120</v>
      </c>
      <c r="O63" s="35">
        <v>101800</v>
      </c>
      <c r="P63" s="35">
        <v>84724.39</v>
      </c>
      <c r="Q63" s="35">
        <v>84724.39</v>
      </c>
      <c r="R63" s="58"/>
      <c r="S63" s="68"/>
      <c r="T63" s="58"/>
      <c r="U63" s="58"/>
      <c r="V63" s="58"/>
      <c r="W63" s="68"/>
    </row>
    <row r="64" spans="1:23" ht="15" customHeight="1">
      <c r="A64" s="58"/>
      <c r="B64" s="58"/>
      <c r="C64" s="56"/>
      <c r="D64" s="49"/>
      <c r="E64" s="66"/>
      <c r="F64" s="66"/>
      <c r="G64" s="66"/>
      <c r="H64" s="49"/>
      <c r="I64" s="49"/>
      <c r="J64" s="66"/>
      <c r="K64" s="66"/>
      <c r="L64" s="66"/>
      <c r="M64" s="33">
        <v>2961</v>
      </c>
      <c r="N64" s="30" t="s">
        <v>121</v>
      </c>
      <c r="O64" s="35">
        <v>81944</v>
      </c>
      <c r="P64" s="35">
        <v>81944</v>
      </c>
      <c r="Q64" s="35">
        <v>19525.12</v>
      </c>
      <c r="R64" s="58"/>
      <c r="S64" s="68"/>
      <c r="T64" s="58"/>
      <c r="U64" s="58"/>
      <c r="V64" s="58"/>
      <c r="W64" s="68"/>
    </row>
    <row r="65" spans="1:23" ht="36">
      <c r="A65" s="58"/>
      <c r="B65" s="58"/>
      <c r="C65" s="48">
        <v>3000</v>
      </c>
      <c r="D65" s="48" t="s">
        <v>30</v>
      </c>
      <c r="E65" s="64">
        <f>SUM(J65:J107)</f>
        <v>396146535</v>
      </c>
      <c r="F65" s="64">
        <f>SUM(K65:K107)</f>
        <v>200698174.25000003</v>
      </c>
      <c r="G65" s="64">
        <f>SUM(L65:L107)</f>
        <v>159502970.82000002</v>
      </c>
      <c r="H65" s="48">
        <v>3100</v>
      </c>
      <c r="I65" s="48" t="s">
        <v>47</v>
      </c>
      <c r="J65" s="64">
        <f>SUM(O65:O70)</f>
        <v>56395678</v>
      </c>
      <c r="K65" s="64">
        <f>SUM(P65:P70)</f>
        <v>50636171.49</v>
      </c>
      <c r="L65" s="64">
        <f>SUM(Q65:Q70)</f>
        <v>31521747.300000004</v>
      </c>
      <c r="M65" s="33">
        <v>3112</v>
      </c>
      <c r="N65" s="30" t="s">
        <v>124</v>
      </c>
      <c r="O65" s="35">
        <v>1193025</v>
      </c>
      <c r="P65" s="35">
        <v>1193025</v>
      </c>
      <c r="Q65" s="35">
        <v>909112</v>
      </c>
      <c r="R65" s="58"/>
      <c r="S65" s="68"/>
      <c r="T65" s="58"/>
      <c r="U65" s="58"/>
      <c r="V65" s="58"/>
      <c r="W65" s="68"/>
    </row>
    <row r="66" spans="1:23" ht="14.25">
      <c r="A66" s="58"/>
      <c r="B66" s="58"/>
      <c r="C66" s="52"/>
      <c r="D66" s="52"/>
      <c r="E66" s="65"/>
      <c r="F66" s="65"/>
      <c r="G66" s="65"/>
      <c r="H66" s="52"/>
      <c r="I66" s="52"/>
      <c r="J66" s="65"/>
      <c r="K66" s="65"/>
      <c r="L66" s="65"/>
      <c r="M66" s="33">
        <v>3131</v>
      </c>
      <c r="N66" s="30" t="s">
        <v>125</v>
      </c>
      <c r="O66" s="35">
        <v>543279</v>
      </c>
      <c r="P66" s="35">
        <v>543279</v>
      </c>
      <c r="Q66" s="35">
        <v>302605</v>
      </c>
      <c r="R66" s="58"/>
      <c r="S66" s="68"/>
      <c r="T66" s="58"/>
      <c r="U66" s="58"/>
      <c r="V66" s="58"/>
      <c r="W66" s="68"/>
    </row>
    <row r="67" spans="1:23" ht="24">
      <c r="A67" s="58"/>
      <c r="B67" s="58"/>
      <c r="C67" s="52"/>
      <c r="D67" s="52"/>
      <c r="E67" s="65"/>
      <c r="F67" s="65"/>
      <c r="G67" s="65"/>
      <c r="H67" s="52"/>
      <c r="I67" s="52"/>
      <c r="J67" s="65"/>
      <c r="K67" s="65"/>
      <c r="L67" s="65"/>
      <c r="M67" s="33">
        <v>3141</v>
      </c>
      <c r="N67" s="30" t="s">
        <v>126</v>
      </c>
      <c r="O67" s="35">
        <v>853002</v>
      </c>
      <c r="P67" s="35">
        <v>853002</v>
      </c>
      <c r="Q67" s="35">
        <v>338401.75999999995</v>
      </c>
      <c r="R67" s="58"/>
      <c r="S67" s="68"/>
      <c r="T67" s="58"/>
      <c r="U67" s="58"/>
      <c r="V67" s="58"/>
      <c r="W67" s="68"/>
    </row>
    <row r="68" spans="1:23" ht="60">
      <c r="A68" s="58"/>
      <c r="B68" s="58"/>
      <c r="C68" s="52"/>
      <c r="D68" s="52"/>
      <c r="E68" s="65"/>
      <c r="F68" s="65"/>
      <c r="G68" s="65"/>
      <c r="H68" s="52"/>
      <c r="I68" s="52"/>
      <c r="J68" s="65"/>
      <c r="K68" s="65"/>
      <c r="L68" s="65"/>
      <c r="M68" s="33">
        <v>3171</v>
      </c>
      <c r="N68" s="30" t="s">
        <v>127</v>
      </c>
      <c r="O68" s="35">
        <v>53071084</v>
      </c>
      <c r="P68" s="35">
        <v>47187215.24</v>
      </c>
      <c r="Q68" s="35">
        <v>29403256.240000002</v>
      </c>
      <c r="R68" s="58"/>
      <c r="S68" s="68"/>
      <c r="T68" s="58"/>
      <c r="U68" s="58"/>
      <c r="V68" s="58"/>
      <c r="W68" s="68"/>
    </row>
    <row r="69" spans="1:23" ht="36">
      <c r="A69" s="58"/>
      <c r="B69" s="58"/>
      <c r="C69" s="52"/>
      <c r="D69" s="52"/>
      <c r="E69" s="65"/>
      <c r="F69" s="65"/>
      <c r="G69" s="65"/>
      <c r="H69" s="52"/>
      <c r="I69" s="52"/>
      <c r="J69" s="65"/>
      <c r="K69" s="65"/>
      <c r="L69" s="65"/>
      <c r="M69" s="26">
        <v>3181</v>
      </c>
      <c r="N69" s="30" t="s">
        <v>128</v>
      </c>
      <c r="O69" s="28">
        <v>460512</v>
      </c>
      <c r="P69" s="28">
        <v>584874.25</v>
      </c>
      <c r="Q69" s="28">
        <v>548562.25</v>
      </c>
      <c r="R69" s="58"/>
      <c r="S69" s="68"/>
      <c r="T69" s="58"/>
      <c r="U69" s="58"/>
      <c r="V69" s="58"/>
      <c r="W69" s="68"/>
    </row>
    <row r="70" spans="1:23" ht="36">
      <c r="A70" s="58"/>
      <c r="B70" s="58"/>
      <c r="C70" s="52"/>
      <c r="D70" s="52"/>
      <c r="E70" s="65"/>
      <c r="F70" s="65"/>
      <c r="G70" s="65"/>
      <c r="H70" s="49"/>
      <c r="I70" s="49"/>
      <c r="J70" s="66"/>
      <c r="K70" s="66"/>
      <c r="L70" s="66"/>
      <c r="M70" s="33">
        <v>3191</v>
      </c>
      <c r="N70" s="30" t="s">
        <v>129</v>
      </c>
      <c r="O70" s="35">
        <v>274776</v>
      </c>
      <c r="P70" s="35">
        <v>274776</v>
      </c>
      <c r="Q70" s="35">
        <v>19810.050000000003</v>
      </c>
      <c r="R70" s="58"/>
      <c r="S70" s="68"/>
      <c r="T70" s="58"/>
      <c r="U70" s="58"/>
      <c r="V70" s="58"/>
      <c r="W70" s="68"/>
    </row>
    <row r="71" spans="1:23" ht="24">
      <c r="A71" s="58"/>
      <c r="B71" s="58"/>
      <c r="C71" s="52"/>
      <c r="D71" s="52"/>
      <c r="E71" s="65"/>
      <c r="F71" s="65"/>
      <c r="G71" s="65"/>
      <c r="H71" s="48">
        <v>3200</v>
      </c>
      <c r="I71" s="48" t="s">
        <v>48</v>
      </c>
      <c r="J71" s="64">
        <f>SUM(O71:O74)</f>
        <v>20530651</v>
      </c>
      <c r="K71" s="64">
        <f>SUM(P71:P74)</f>
        <v>19802772.88</v>
      </c>
      <c r="L71" s="64">
        <f>SUM(Q71:Q74)</f>
        <v>16610885.83</v>
      </c>
      <c r="M71" s="33">
        <v>3221</v>
      </c>
      <c r="N71" s="30" t="s">
        <v>130</v>
      </c>
      <c r="O71" s="35">
        <v>15463854</v>
      </c>
      <c r="P71" s="35">
        <v>15463853.279999997</v>
      </c>
      <c r="Q71" s="35">
        <v>12804186.51</v>
      </c>
      <c r="R71" s="58"/>
      <c r="S71" s="68"/>
      <c r="T71" s="58"/>
      <c r="U71" s="58"/>
      <c r="V71" s="58"/>
      <c r="W71" s="68"/>
    </row>
    <row r="72" spans="1:23" ht="108">
      <c r="A72" s="58"/>
      <c r="B72" s="58"/>
      <c r="C72" s="52"/>
      <c r="D72" s="52"/>
      <c r="E72" s="65"/>
      <c r="F72" s="65"/>
      <c r="G72" s="65"/>
      <c r="H72" s="52"/>
      <c r="I72" s="52"/>
      <c r="J72" s="65"/>
      <c r="K72" s="65"/>
      <c r="L72" s="65"/>
      <c r="M72" s="33">
        <v>3252</v>
      </c>
      <c r="N72" s="30" t="s">
        <v>132</v>
      </c>
      <c r="O72" s="35">
        <v>3300000</v>
      </c>
      <c r="P72" s="35">
        <v>3300000</v>
      </c>
      <c r="Q72" s="35">
        <v>2767779.72</v>
      </c>
      <c r="R72" s="58"/>
      <c r="S72" s="68"/>
      <c r="T72" s="58"/>
      <c r="U72" s="58"/>
      <c r="V72" s="58"/>
      <c r="W72" s="68"/>
    </row>
    <row r="73" spans="1:23" ht="36">
      <c r="A73" s="58"/>
      <c r="B73" s="58"/>
      <c r="C73" s="52"/>
      <c r="D73" s="52"/>
      <c r="E73" s="65"/>
      <c r="F73" s="65"/>
      <c r="G73" s="65"/>
      <c r="H73" s="52"/>
      <c r="I73" s="52"/>
      <c r="J73" s="65"/>
      <c r="K73" s="65"/>
      <c r="L73" s="65"/>
      <c r="M73" s="33">
        <v>3271</v>
      </c>
      <c r="N73" s="30" t="s">
        <v>133</v>
      </c>
      <c r="O73" s="35">
        <v>551250</v>
      </c>
      <c r="P73" s="35">
        <v>150870</v>
      </c>
      <c r="Q73" s="35">
        <v>150870</v>
      </c>
      <c r="R73" s="58"/>
      <c r="S73" s="68"/>
      <c r="T73" s="58"/>
      <c r="U73" s="58"/>
      <c r="V73" s="58"/>
      <c r="W73" s="68"/>
    </row>
    <row r="74" spans="1:23" ht="24">
      <c r="A74" s="58"/>
      <c r="B74" s="58"/>
      <c r="C74" s="52"/>
      <c r="D74" s="52"/>
      <c r="E74" s="65"/>
      <c r="F74" s="65"/>
      <c r="G74" s="65"/>
      <c r="H74" s="49"/>
      <c r="I74" s="49"/>
      <c r="J74" s="66"/>
      <c r="K74" s="66"/>
      <c r="L74" s="66"/>
      <c r="M74" s="33">
        <v>3291</v>
      </c>
      <c r="N74" s="30" t="s">
        <v>134</v>
      </c>
      <c r="O74" s="35">
        <v>1215547</v>
      </c>
      <c r="P74" s="35">
        <v>888049.6000000001</v>
      </c>
      <c r="Q74" s="35">
        <v>888049.6000000001</v>
      </c>
      <c r="R74" s="58"/>
      <c r="S74" s="68"/>
      <c r="T74" s="58"/>
      <c r="U74" s="58"/>
      <c r="V74" s="58"/>
      <c r="W74" s="68"/>
    </row>
    <row r="75" spans="1:23" ht="24">
      <c r="A75" s="58"/>
      <c r="B75" s="58"/>
      <c r="C75" s="52"/>
      <c r="D75" s="52"/>
      <c r="E75" s="65"/>
      <c r="F75" s="65"/>
      <c r="G75" s="65"/>
      <c r="H75" s="48">
        <v>3300</v>
      </c>
      <c r="I75" s="48" t="s">
        <v>49</v>
      </c>
      <c r="J75" s="64">
        <f>SUM(O75:O80)</f>
        <v>89416942</v>
      </c>
      <c r="K75" s="64">
        <f>SUM(P75:P80)</f>
        <v>70660610.06</v>
      </c>
      <c r="L75" s="64">
        <f>SUM(Q75:Q80)</f>
        <v>57388920.3</v>
      </c>
      <c r="M75" s="33">
        <v>3341</v>
      </c>
      <c r="N75" s="30" t="s">
        <v>136</v>
      </c>
      <c r="O75" s="35">
        <v>838178</v>
      </c>
      <c r="P75" s="35">
        <v>309200</v>
      </c>
      <c r="Q75" s="35">
        <v>266800</v>
      </c>
      <c r="R75" s="58"/>
      <c r="S75" s="68"/>
      <c r="T75" s="58"/>
      <c r="U75" s="58"/>
      <c r="V75" s="58"/>
      <c r="W75" s="68"/>
    </row>
    <row r="76" spans="1:23" ht="48">
      <c r="A76" s="58"/>
      <c r="B76" s="58"/>
      <c r="C76" s="52"/>
      <c r="D76" s="52"/>
      <c r="E76" s="65"/>
      <c r="F76" s="65"/>
      <c r="G76" s="65"/>
      <c r="H76" s="52"/>
      <c r="I76" s="52"/>
      <c r="J76" s="65"/>
      <c r="K76" s="65"/>
      <c r="L76" s="65"/>
      <c r="M76" s="33">
        <v>3351</v>
      </c>
      <c r="N76" s="30" t="s">
        <v>194</v>
      </c>
      <c r="O76" s="35">
        <v>46000000</v>
      </c>
      <c r="P76" s="35">
        <v>28237500.5</v>
      </c>
      <c r="Q76" s="35">
        <v>24208700.5</v>
      </c>
      <c r="R76" s="58"/>
      <c r="S76" s="68"/>
      <c r="T76" s="58"/>
      <c r="U76" s="58"/>
      <c r="V76" s="58"/>
      <c r="W76" s="68"/>
    </row>
    <row r="77" spans="1:23" ht="48">
      <c r="A77" s="58"/>
      <c r="B77" s="58"/>
      <c r="C77" s="52"/>
      <c r="D77" s="52"/>
      <c r="E77" s="65"/>
      <c r="F77" s="65"/>
      <c r="G77" s="65"/>
      <c r="H77" s="52"/>
      <c r="I77" s="52"/>
      <c r="J77" s="65"/>
      <c r="K77" s="65"/>
      <c r="L77" s="65"/>
      <c r="M77" s="33">
        <v>3361</v>
      </c>
      <c r="N77" s="30" t="s">
        <v>137</v>
      </c>
      <c r="O77" s="35">
        <v>841220</v>
      </c>
      <c r="P77" s="35">
        <v>820595</v>
      </c>
      <c r="Q77" s="35">
        <v>248066.81</v>
      </c>
      <c r="R77" s="58"/>
      <c r="S77" s="68"/>
      <c r="T77" s="58"/>
      <c r="U77" s="58"/>
      <c r="V77" s="58"/>
      <c r="W77" s="68"/>
    </row>
    <row r="78" spans="1:23" ht="24">
      <c r="A78" s="58"/>
      <c r="B78" s="58"/>
      <c r="C78" s="52"/>
      <c r="D78" s="52"/>
      <c r="E78" s="65"/>
      <c r="F78" s="65"/>
      <c r="G78" s="65"/>
      <c r="H78" s="52"/>
      <c r="I78" s="52"/>
      <c r="J78" s="65"/>
      <c r="K78" s="65"/>
      <c r="L78" s="65"/>
      <c r="M78" s="33">
        <v>3362</v>
      </c>
      <c r="N78" s="30" t="s">
        <v>138</v>
      </c>
      <c r="O78" s="35">
        <v>4200000</v>
      </c>
      <c r="P78" s="35">
        <v>6133100</v>
      </c>
      <c r="Q78" s="35">
        <v>1868063.27</v>
      </c>
      <c r="R78" s="58"/>
      <c r="S78" s="68"/>
      <c r="T78" s="58"/>
      <c r="U78" s="58"/>
      <c r="V78" s="58"/>
      <c r="W78" s="68"/>
    </row>
    <row r="79" spans="1:23" ht="24">
      <c r="A79" s="58"/>
      <c r="B79" s="58"/>
      <c r="C79" s="52"/>
      <c r="D79" s="52"/>
      <c r="E79" s="65"/>
      <c r="F79" s="65"/>
      <c r="G79" s="65"/>
      <c r="H79" s="52"/>
      <c r="I79" s="52"/>
      <c r="J79" s="65"/>
      <c r="K79" s="65"/>
      <c r="L79" s="65"/>
      <c r="M79" s="33">
        <v>3381</v>
      </c>
      <c r="N79" s="30" t="s">
        <v>139</v>
      </c>
      <c r="O79" s="35">
        <v>34247709</v>
      </c>
      <c r="P79" s="35">
        <v>34247709</v>
      </c>
      <c r="Q79" s="35">
        <v>30594289.72</v>
      </c>
      <c r="R79" s="58"/>
      <c r="S79" s="68"/>
      <c r="T79" s="58"/>
      <c r="U79" s="58"/>
      <c r="V79" s="58"/>
      <c r="W79" s="68"/>
    </row>
    <row r="80" spans="1:23" ht="72">
      <c r="A80" s="58"/>
      <c r="B80" s="58"/>
      <c r="C80" s="52"/>
      <c r="D80" s="52"/>
      <c r="E80" s="65"/>
      <c r="F80" s="65"/>
      <c r="G80" s="65"/>
      <c r="H80" s="49"/>
      <c r="I80" s="49"/>
      <c r="J80" s="66"/>
      <c r="K80" s="66"/>
      <c r="L80" s="66"/>
      <c r="M80" s="33">
        <v>3391</v>
      </c>
      <c r="N80" s="30" t="s">
        <v>140</v>
      </c>
      <c r="O80" s="35">
        <v>3289835</v>
      </c>
      <c r="P80" s="35">
        <v>912505.56</v>
      </c>
      <c r="Q80" s="35">
        <v>203000</v>
      </c>
      <c r="R80" s="58"/>
      <c r="S80" s="68"/>
      <c r="T80" s="58"/>
      <c r="U80" s="58"/>
      <c r="V80" s="58"/>
      <c r="W80" s="68"/>
    </row>
    <row r="81" spans="1:23" ht="36">
      <c r="A81" s="58"/>
      <c r="B81" s="58"/>
      <c r="C81" s="52"/>
      <c r="D81" s="52"/>
      <c r="E81" s="65"/>
      <c r="F81" s="65"/>
      <c r="G81" s="65"/>
      <c r="H81" s="48">
        <v>3400</v>
      </c>
      <c r="I81" s="48" t="s">
        <v>50</v>
      </c>
      <c r="J81" s="64">
        <f>SUM(O81:O84)</f>
        <v>968505</v>
      </c>
      <c r="K81" s="64">
        <f>SUM(P81:P84)</f>
        <v>728005</v>
      </c>
      <c r="L81" s="64">
        <f>SUM(Q81:Q84)</f>
        <v>423427.50999999995</v>
      </c>
      <c r="M81" s="26">
        <v>3411</v>
      </c>
      <c r="N81" s="30" t="s">
        <v>141</v>
      </c>
      <c r="O81" s="28">
        <v>180000</v>
      </c>
      <c r="P81" s="28">
        <v>0</v>
      </c>
      <c r="Q81" s="28">
        <v>0</v>
      </c>
      <c r="R81" s="58"/>
      <c r="S81" s="68"/>
      <c r="T81" s="58"/>
      <c r="U81" s="58"/>
      <c r="V81" s="58"/>
      <c r="W81" s="68"/>
    </row>
    <row r="82" spans="1:23" ht="48">
      <c r="A82" s="58"/>
      <c r="B82" s="58"/>
      <c r="C82" s="52"/>
      <c r="D82" s="52"/>
      <c r="E82" s="65"/>
      <c r="F82" s="65"/>
      <c r="G82" s="65"/>
      <c r="H82" s="52"/>
      <c r="I82" s="52"/>
      <c r="J82" s="65"/>
      <c r="K82" s="65"/>
      <c r="L82" s="65"/>
      <c r="M82" s="26">
        <v>3432</v>
      </c>
      <c r="N82" s="30" t="s">
        <v>142</v>
      </c>
      <c r="O82" s="28">
        <v>5853</v>
      </c>
      <c r="P82" s="28">
        <v>5853</v>
      </c>
      <c r="Q82" s="28">
        <v>2479.93</v>
      </c>
      <c r="R82" s="58"/>
      <c r="S82" s="68"/>
      <c r="T82" s="58"/>
      <c r="U82" s="58"/>
      <c r="V82" s="58"/>
      <c r="W82" s="68"/>
    </row>
    <row r="83" spans="1:23" ht="24">
      <c r="A83" s="58"/>
      <c r="B83" s="58"/>
      <c r="C83" s="52"/>
      <c r="D83" s="52"/>
      <c r="E83" s="65"/>
      <c r="F83" s="65"/>
      <c r="G83" s="65"/>
      <c r="H83" s="52"/>
      <c r="I83" s="52"/>
      <c r="J83" s="65"/>
      <c r="K83" s="65"/>
      <c r="L83" s="65"/>
      <c r="M83" s="26">
        <v>3451</v>
      </c>
      <c r="N83" s="30" t="s">
        <v>143</v>
      </c>
      <c r="O83" s="28">
        <v>532652</v>
      </c>
      <c r="P83" s="28">
        <v>532652</v>
      </c>
      <c r="Q83" s="28">
        <v>347983.57999999996</v>
      </c>
      <c r="R83" s="58"/>
      <c r="S83" s="68"/>
      <c r="T83" s="58"/>
      <c r="U83" s="58"/>
      <c r="V83" s="58"/>
      <c r="W83" s="68"/>
    </row>
    <row r="84" spans="1:23" ht="24">
      <c r="A84" s="58"/>
      <c r="B84" s="58"/>
      <c r="C84" s="52"/>
      <c r="D84" s="52"/>
      <c r="E84" s="65"/>
      <c r="F84" s="65"/>
      <c r="G84" s="65"/>
      <c r="H84" s="49"/>
      <c r="I84" s="49"/>
      <c r="J84" s="66"/>
      <c r="K84" s="66"/>
      <c r="L84" s="66"/>
      <c r="M84" s="26">
        <v>3471</v>
      </c>
      <c r="N84" s="30" t="s">
        <v>144</v>
      </c>
      <c r="O84" s="28">
        <v>250000</v>
      </c>
      <c r="P84" s="28">
        <v>189500</v>
      </c>
      <c r="Q84" s="28">
        <v>72964</v>
      </c>
      <c r="R84" s="58"/>
      <c r="S84" s="68"/>
      <c r="T84" s="58"/>
      <c r="U84" s="58"/>
      <c r="V84" s="58"/>
      <c r="W84" s="68"/>
    </row>
    <row r="85" spans="1:23" ht="48">
      <c r="A85" s="58"/>
      <c r="B85" s="58"/>
      <c r="C85" s="52"/>
      <c r="D85" s="52"/>
      <c r="E85" s="65"/>
      <c r="F85" s="65"/>
      <c r="G85" s="65"/>
      <c r="H85" s="48">
        <v>3500</v>
      </c>
      <c r="I85" s="48" t="s">
        <v>51</v>
      </c>
      <c r="J85" s="64">
        <f>SUM(O85:O90)</f>
        <v>196873298</v>
      </c>
      <c r="K85" s="64">
        <f>SUM(P85:P90)</f>
        <v>21750297.05</v>
      </c>
      <c r="L85" s="64">
        <f>SUM(Q85:Q90)</f>
        <v>18678817.119999997</v>
      </c>
      <c r="M85" s="26">
        <v>3511</v>
      </c>
      <c r="N85" s="30" t="s">
        <v>145</v>
      </c>
      <c r="O85" s="28">
        <v>182544600</v>
      </c>
      <c r="P85" s="28">
        <v>12857600</v>
      </c>
      <c r="Q85" s="28">
        <v>10334618.619999997</v>
      </c>
      <c r="R85" s="58"/>
      <c r="S85" s="68"/>
      <c r="T85" s="58"/>
      <c r="U85" s="58"/>
      <c r="V85" s="58"/>
      <c r="W85" s="68"/>
    </row>
    <row r="86" spans="1:23" ht="96">
      <c r="A86" s="58"/>
      <c r="B86" s="58"/>
      <c r="C86" s="52"/>
      <c r="D86" s="52"/>
      <c r="E86" s="65"/>
      <c r="F86" s="65"/>
      <c r="G86" s="65"/>
      <c r="H86" s="52"/>
      <c r="I86" s="52"/>
      <c r="J86" s="65"/>
      <c r="K86" s="65"/>
      <c r="L86" s="65"/>
      <c r="M86" s="26">
        <v>3521</v>
      </c>
      <c r="N86" s="30" t="s">
        <v>146</v>
      </c>
      <c r="O86" s="28">
        <v>448544</v>
      </c>
      <c r="P86" s="28">
        <v>180974.14</v>
      </c>
      <c r="Q86" s="28">
        <v>180974.14</v>
      </c>
      <c r="R86" s="58"/>
      <c r="S86" s="68"/>
      <c r="T86" s="58"/>
      <c r="U86" s="58"/>
      <c r="V86" s="58"/>
      <c r="W86" s="68"/>
    </row>
    <row r="87" spans="1:23" ht="84">
      <c r="A87" s="58"/>
      <c r="B87" s="58"/>
      <c r="C87" s="52"/>
      <c r="D87" s="52"/>
      <c r="E87" s="65"/>
      <c r="F87" s="65"/>
      <c r="G87" s="65"/>
      <c r="H87" s="52"/>
      <c r="I87" s="52"/>
      <c r="J87" s="65"/>
      <c r="K87" s="65"/>
      <c r="L87" s="65"/>
      <c r="M87" s="26">
        <v>3531</v>
      </c>
      <c r="N87" s="30" t="s">
        <v>147</v>
      </c>
      <c r="O87" s="28">
        <v>2127200</v>
      </c>
      <c r="P87" s="28">
        <v>3857566.69</v>
      </c>
      <c r="Q87" s="28">
        <v>3665904.2</v>
      </c>
      <c r="R87" s="58"/>
      <c r="S87" s="68"/>
      <c r="T87" s="58"/>
      <c r="U87" s="58"/>
      <c r="V87" s="58"/>
      <c r="W87" s="68"/>
    </row>
    <row r="88" spans="1:23" ht="108">
      <c r="A88" s="58"/>
      <c r="B88" s="58"/>
      <c r="C88" s="52"/>
      <c r="D88" s="52"/>
      <c r="E88" s="65"/>
      <c r="F88" s="65"/>
      <c r="G88" s="65"/>
      <c r="H88" s="52"/>
      <c r="I88" s="52"/>
      <c r="J88" s="65"/>
      <c r="K88" s="65"/>
      <c r="L88" s="65"/>
      <c r="M88" s="26">
        <v>3553</v>
      </c>
      <c r="N88" s="30" t="s">
        <v>148</v>
      </c>
      <c r="O88" s="28">
        <v>857600</v>
      </c>
      <c r="P88" s="28">
        <v>857600</v>
      </c>
      <c r="Q88" s="28">
        <v>843867.9400000001</v>
      </c>
      <c r="R88" s="58"/>
      <c r="S88" s="68"/>
      <c r="T88" s="58"/>
      <c r="U88" s="58"/>
      <c r="V88" s="58"/>
      <c r="W88" s="68"/>
    </row>
    <row r="89" spans="1:23" ht="48">
      <c r="A89" s="58"/>
      <c r="B89" s="58"/>
      <c r="C89" s="52"/>
      <c r="D89" s="52"/>
      <c r="E89" s="65"/>
      <c r="F89" s="65"/>
      <c r="G89" s="65"/>
      <c r="H89" s="52"/>
      <c r="I89" s="52"/>
      <c r="J89" s="65"/>
      <c r="K89" s="65"/>
      <c r="L89" s="65"/>
      <c r="M89" s="26">
        <v>3581</v>
      </c>
      <c r="N89" s="30" t="s">
        <v>150</v>
      </c>
      <c r="O89" s="28">
        <v>10535751</v>
      </c>
      <c r="P89" s="28">
        <v>3693049.18</v>
      </c>
      <c r="Q89" s="28">
        <v>3349945.1799999997</v>
      </c>
      <c r="R89" s="58"/>
      <c r="S89" s="68"/>
      <c r="T89" s="58"/>
      <c r="U89" s="58"/>
      <c r="V89" s="58"/>
      <c r="W89" s="68"/>
    </row>
    <row r="90" spans="1:23" ht="36">
      <c r="A90" s="58"/>
      <c r="B90" s="58"/>
      <c r="C90" s="52"/>
      <c r="D90" s="52"/>
      <c r="E90" s="65"/>
      <c r="F90" s="65"/>
      <c r="G90" s="65"/>
      <c r="H90" s="49"/>
      <c r="I90" s="49"/>
      <c r="J90" s="66"/>
      <c r="K90" s="66"/>
      <c r="L90" s="66"/>
      <c r="M90" s="26">
        <v>3591</v>
      </c>
      <c r="N90" s="30" t="s">
        <v>151</v>
      </c>
      <c r="O90" s="28">
        <v>359603</v>
      </c>
      <c r="P90" s="28">
        <v>303507.04000000004</v>
      </c>
      <c r="Q90" s="28">
        <v>303507.04000000004</v>
      </c>
      <c r="R90" s="58"/>
      <c r="S90" s="68"/>
      <c r="T90" s="58"/>
      <c r="U90" s="58"/>
      <c r="V90" s="58"/>
      <c r="W90" s="68"/>
    </row>
    <row r="91" spans="1:23" ht="96">
      <c r="A91" s="58"/>
      <c r="B91" s="58"/>
      <c r="C91" s="52"/>
      <c r="D91" s="52"/>
      <c r="E91" s="65"/>
      <c r="F91" s="65"/>
      <c r="G91" s="65"/>
      <c r="H91" s="48">
        <v>3600</v>
      </c>
      <c r="I91" s="48" t="s">
        <v>52</v>
      </c>
      <c r="J91" s="64">
        <f>SUM(O91:O95)</f>
        <v>5459622</v>
      </c>
      <c r="K91" s="64">
        <f>SUM(P91:P95)</f>
        <v>6221229.4</v>
      </c>
      <c r="L91" s="64">
        <f>SUM(Q91:Q95)</f>
        <v>5545411.09</v>
      </c>
      <c r="M91" s="26">
        <v>3611</v>
      </c>
      <c r="N91" s="30" t="s">
        <v>152</v>
      </c>
      <c r="O91" s="28">
        <v>459622</v>
      </c>
      <c r="P91" s="28">
        <v>240458.54</v>
      </c>
      <c r="Q91" s="28">
        <v>0</v>
      </c>
      <c r="R91" s="58"/>
      <c r="S91" s="68"/>
      <c r="T91" s="58"/>
      <c r="U91" s="58"/>
      <c r="V91" s="58"/>
      <c r="W91" s="68"/>
    </row>
    <row r="92" spans="1:23" ht="72">
      <c r="A92" s="58"/>
      <c r="B92" s="58"/>
      <c r="C92" s="52"/>
      <c r="D92" s="52"/>
      <c r="E92" s="65"/>
      <c r="F92" s="65"/>
      <c r="G92" s="65"/>
      <c r="H92" s="52"/>
      <c r="I92" s="52"/>
      <c r="J92" s="65"/>
      <c r="K92" s="65"/>
      <c r="L92" s="65"/>
      <c r="M92" s="26">
        <v>3631</v>
      </c>
      <c r="N92" s="30" t="s">
        <v>220</v>
      </c>
      <c r="O92" s="28">
        <v>0</v>
      </c>
      <c r="P92" s="28">
        <v>3695432.02</v>
      </c>
      <c r="Q92" s="28">
        <v>3665878.74</v>
      </c>
      <c r="R92" s="58"/>
      <c r="S92" s="68"/>
      <c r="T92" s="58"/>
      <c r="U92" s="58"/>
      <c r="V92" s="58"/>
      <c r="W92" s="68"/>
    </row>
    <row r="93" spans="1:23" ht="48">
      <c r="A93" s="58"/>
      <c r="B93" s="58"/>
      <c r="C93" s="52"/>
      <c r="D93" s="52"/>
      <c r="E93" s="65"/>
      <c r="F93" s="65"/>
      <c r="G93" s="65"/>
      <c r="H93" s="52"/>
      <c r="I93" s="52"/>
      <c r="J93" s="65"/>
      <c r="K93" s="65"/>
      <c r="L93" s="65"/>
      <c r="M93" s="26">
        <v>3651</v>
      </c>
      <c r="N93" s="30" t="s">
        <v>153</v>
      </c>
      <c r="O93" s="28">
        <v>5000000</v>
      </c>
      <c r="P93" s="28">
        <v>200000</v>
      </c>
      <c r="Q93" s="28">
        <v>200000</v>
      </c>
      <c r="R93" s="58"/>
      <c r="S93" s="68"/>
      <c r="T93" s="58"/>
      <c r="U93" s="58"/>
      <c r="V93" s="58"/>
      <c r="W93" s="68"/>
    </row>
    <row r="94" spans="1:23" ht="84">
      <c r="A94" s="58"/>
      <c r="B94" s="58"/>
      <c r="C94" s="52"/>
      <c r="D94" s="52"/>
      <c r="E94" s="65"/>
      <c r="F94" s="65"/>
      <c r="G94" s="65"/>
      <c r="H94" s="52"/>
      <c r="I94" s="52"/>
      <c r="J94" s="65"/>
      <c r="K94" s="65"/>
      <c r="L94" s="65"/>
      <c r="M94" s="26">
        <v>3661</v>
      </c>
      <c r="N94" s="30" t="s">
        <v>209</v>
      </c>
      <c r="O94" s="28">
        <v>0</v>
      </c>
      <c r="P94" s="28">
        <v>1390838.84</v>
      </c>
      <c r="Q94" s="28">
        <v>1159032.3499999999</v>
      </c>
      <c r="R94" s="58"/>
      <c r="S94" s="68"/>
      <c r="T94" s="58"/>
      <c r="U94" s="58"/>
      <c r="V94" s="58"/>
      <c r="W94" s="68"/>
    </row>
    <row r="95" spans="1:23" ht="24">
      <c r="A95" s="58"/>
      <c r="B95" s="58"/>
      <c r="C95" s="52"/>
      <c r="D95" s="52"/>
      <c r="E95" s="65"/>
      <c r="F95" s="65"/>
      <c r="G95" s="65"/>
      <c r="H95" s="49"/>
      <c r="I95" s="49"/>
      <c r="J95" s="66"/>
      <c r="K95" s="66"/>
      <c r="L95" s="66"/>
      <c r="M95" s="26">
        <v>3691</v>
      </c>
      <c r="N95" s="30" t="s">
        <v>210</v>
      </c>
      <c r="O95" s="28">
        <v>0</v>
      </c>
      <c r="P95" s="28">
        <v>694500</v>
      </c>
      <c r="Q95" s="28">
        <v>520500</v>
      </c>
      <c r="R95" s="58"/>
      <c r="S95" s="68"/>
      <c r="T95" s="58"/>
      <c r="U95" s="58"/>
      <c r="V95" s="58"/>
      <c r="W95" s="68"/>
    </row>
    <row r="96" spans="1:23" ht="24">
      <c r="A96" s="58"/>
      <c r="B96" s="58"/>
      <c r="C96" s="52"/>
      <c r="D96" s="52"/>
      <c r="E96" s="65"/>
      <c r="F96" s="65"/>
      <c r="G96" s="65"/>
      <c r="H96" s="48">
        <v>3700</v>
      </c>
      <c r="I96" s="48" t="s">
        <v>53</v>
      </c>
      <c r="J96" s="64">
        <f>SUM(O96:O100)</f>
        <v>317701</v>
      </c>
      <c r="K96" s="64">
        <f>SUM(P96:P100)</f>
        <v>59743.99999999999</v>
      </c>
      <c r="L96" s="64">
        <f>SUM(Q96:Q100)</f>
        <v>59743.99999999999</v>
      </c>
      <c r="M96" s="26">
        <v>3711</v>
      </c>
      <c r="N96" s="30" t="s">
        <v>154</v>
      </c>
      <c r="O96" s="28">
        <v>62925</v>
      </c>
      <c r="P96" s="28">
        <v>0</v>
      </c>
      <c r="Q96" s="28">
        <v>0</v>
      </c>
      <c r="R96" s="58"/>
      <c r="S96" s="68"/>
      <c r="T96" s="58"/>
      <c r="U96" s="58"/>
      <c r="V96" s="58"/>
      <c r="W96" s="68"/>
    </row>
    <row r="97" spans="1:23" ht="36">
      <c r="A97" s="58"/>
      <c r="B97" s="58"/>
      <c r="C97" s="52"/>
      <c r="D97" s="52"/>
      <c r="E97" s="65"/>
      <c r="F97" s="65"/>
      <c r="G97" s="65"/>
      <c r="H97" s="52"/>
      <c r="I97" s="52"/>
      <c r="J97" s="65"/>
      <c r="K97" s="65"/>
      <c r="L97" s="65"/>
      <c r="M97" s="26">
        <v>3721</v>
      </c>
      <c r="N97" s="30" t="s">
        <v>156</v>
      </c>
      <c r="O97" s="28">
        <v>1330</v>
      </c>
      <c r="P97" s="28">
        <v>0</v>
      </c>
      <c r="Q97" s="28">
        <v>0</v>
      </c>
      <c r="R97" s="58"/>
      <c r="S97" s="68"/>
      <c r="T97" s="58"/>
      <c r="U97" s="58"/>
      <c r="V97" s="58"/>
      <c r="W97" s="68"/>
    </row>
    <row r="98" spans="1:23" ht="48">
      <c r="A98" s="58"/>
      <c r="B98" s="58"/>
      <c r="C98" s="52"/>
      <c r="D98" s="52"/>
      <c r="E98" s="65"/>
      <c r="F98" s="65"/>
      <c r="G98" s="65"/>
      <c r="H98" s="52"/>
      <c r="I98" s="52"/>
      <c r="J98" s="65"/>
      <c r="K98" s="65"/>
      <c r="L98" s="65"/>
      <c r="M98" s="26">
        <v>3722</v>
      </c>
      <c r="N98" s="30" t="s">
        <v>157</v>
      </c>
      <c r="O98" s="28">
        <v>170733</v>
      </c>
      <c r="P98" s="28">
        <v>59743.99999999999</v>
      </c>
      <c r="Q98" s="28">
        <v>59743.99999999999</v>
      </c>
      <c r="R98" s="58"/>
      <c r="S98" s="68"/>
      <c r="T98" s="58"/>
      <c r="U98" s="58"/>
      <c r="V98" s="58"/>
      <c r="W98" s="68"/>
    </row>
    <row r="99" spans="1:23" ht="24">
      <c r="A99" s="58"/>
      <c r="B99" s="58"/>
      <c r="C99" s="52"/>
      <c r="D99" s="52"/>
      <c r="E99" s="65"/>
      <c r="F99" s="65"/>
      <c r="G99" s="65"/>
      <c r="H99" s="52"/>
      <c r="I99" s="52"/>
      <c r="J99" s="65"/>
      <c r="K99" s="65"/>
      <c r="L99" s="65"/>
      <c r="M99" s="26">
        <v>3751</v>
      </c>
      <c r="N99" s="30" t="s">
        <v>158</v>
      </c>
      <c r="O99" s="28">
        <v>53133</v>
      </c>
      <c r="P99" s="28">
        <v>0</v>
      </c>
      <c r="Q99" s="28">
        <v>0</v>
      </c>
      <c r="R99" s="58"/>
      <c r="S99" s="68"/>
      <c r="T99" s="58"/>
      <c r="U99" s="58"/>
      <c r="V99" s="58"/>
      <c r="W99" s="68"/>
    </row>
    <row r="100" spans="1:23" ht="24">
      <c r="A100" s="58"/>
      <c r="B100" s="58"/>
      <c r="C100" s="52"/>
      <c r="D100" s="52"/>
      <c r="E100" s="65"/>
      <c r="F100" s="65"/>
      <c r="G100" s="65"/>
      <c r="H100" s="49"/>
      <c r="I100" s="49"/>
      <c r="J100" s="66"/>
      <c r="K100" s="66"/>
      <c r="L100" s="66"/>
      <c r="M100" s="26">
        <v>3761</v>
      </c>
      <c r="N100" s="30" t="s">
        <v>159</v>
      </c>
      <c r="O100" s="28">
        <v>29580</v>
      </c>
      <c r="P100" s="28">
        <v>0</v>
      </c>
      <c r="Q100" s="28">
        <v>0</v>
      </c>
      <c r="R100" s="58"/>
      <c r="S100" s="68"/>
      <c r="T100" s="58"/>
      <c r="U100" s="58"/>
      <c r="V100" s="58"/>
      <c r="W100" s="68"/>
    </row>
    <row r="101" spans="1:23" ht="24">
      <c r="A101" s="58"/>
      <c r="B101" s="58"/>
      <c r="C101" s="52"/>
      <c r="D101" s="52"/>
      <c r="E101" s="65"/>
      <c r="F101" s="65"/>
      <c r="G101" s="65"/>
      <c r="H101" s="52">
        <v>3800</v>
      </c>
      <c r="I101" s="52" t="s">
        <v>54</v>
      </c>
      <c r="J101" s="64">
        <f>SUM(O101:O102)</f>
        <v>19573435</v>
      </c>
      <c r="K101" s="64">
        <f>SUM(P101:P102)</f>
        <v>24034786.75</v>
      </c>
      <c r="L101" s="64">
        <f>SUM(Q101:Q102)</f>
        <v>24026741.14</v>
      </c>
      <c r="M101" s="26">
        <v>3831</v>
      </c>
      <c r="N101" s="30" t="s">
        <v>161</v>
      </c>
      <c r="O101" s="28">
        <v>18573435</v>
      </c>
      <c r="P101" s="28">
        <v>22500000</v>
      </c>
      <c r="Q101" s="28">
        <v>22491954.42</v>
      </c>
      <c r="R101" s="58"/>
      <c r="S101" s="68"/>
      <c r="T101" s="58"/>
      <c r="U101" s="58"/>
      <c r="V101" s="58"/>
      <c r="W101" s="68"/>
    </row>
    <row r="102" spans="1:23" ht="14.25">
      <c r="A102" s="58"/>
      <c r="B102" s="58"/>
      <c r="C102" s="52"/>
      <c r="D102" s="52"/>
      <c r="E102" s="65"/>
      <c r="F102" s="65"/>
      <c r="G102" s="65"/>
      <c r="H102" s="49"/>
      <c r="I102" s="49"/>
      <c r="J102" s="66"/>
      <c r="K102" s="66"/>
      <c r="L102" s="66"/>
      <c r="M102" s="26">
        <v>3841</v>
      </c>
      <c r="N102" s="30" t="s">
        <v>195</v>
      </c>
      <c r="O102" s="28">
        <v>1000000</v>
      </c>
      <c r="P102" s="28">
        <v>1534786.75</v>
      </c>
      <c r="Q102" s="28">
        <v>1534786.72</v>
      </c>
      <c r="R102" s="58"/>
      <c r="S102" s="68"/>
      <c r="T102" s="58"/>
      <c r="U102" s="58"/>
      <c r="V102" s="58"/>
      <c r="W102" s="68"/>
    </row>
    <row r="103" spans="1:23" ht="84">
      <c r="A103" s="58"/>
      <c r="B103" s="58"/>
      <c r="C103" s="52"/>
      <c r="D103" s="52"/>
      <c r="E103" s="65"/>
      <c r="F103" s="65"/>
      <c r="G103" s="65"/>
      <c r="H103" s="48">
        <v>3900</v>
      </c>
      <c r="I103" s="48" t="s">
        <v>55</v>
      </c>
      <c r="J103" s="64">
        <f>SUM(O103:O107)</f>
        <v>6610703</v>
      </c>
      <c r="K103" s="64">
        <f>SUM(P103:P107)</f>
        <v>6804557.62</v>
      </c>
      <c r="L103" s="64">
        <f>SUM(Q103:Q107)</f>
        <v>5247276.53</v>
      </c>
      <c r="M103" s="26">
        <v>3911</v>
      </c>
      <c r="N103" s="30" t="s">
        <v>196</v>
      </c>
      <c r="O103" s="28">
        <v>50000</v>
      </c>
      <c r="P103" s="28">
        <v>119121.33</v>
      </c>
      <c r="Q103" s="28">
        <v>119121.33</v>
      </c>
      <c r="R103" s="58"/>
      <c r="S103" s="68"/>
      <c r="T103" s="58"/>
      <c r="U103" s="58"/>
      <c r="V103" s="58"/>
      <c r="W103" s="68"/>
    </row>
    <row r="104" spans="1:23" ht="24">
      <c r="A104" s="58"/>
      <c r="B104" s="58"/>
      <c r="C104" s="52"/>
      <c r="D104" s="52"/>
      <c r="E104" s="65"/>
      <c r="F104" s="65"/>
      <c r="G104" s="65"/>
      <c r="H104" s="52"/>
      <c r="I104" s="52"/>
      <c r="J104" s="65"/>
      <c r="K104" s="65"/>
      <c r="L104" s="65"/>
      <c r="M104" s="26">
        <v>3921</v>
      </c>
      <c r="N104" s="30" t="s">
        <v>162</v>
      </c>
      <c r="O104" s="28">
        <v>168446</v>
      </c>
      <c r="P104" s="28">
        <v>115889</v>
      </c>
      <c r="Q104" s="28">
        <v>115889</v>
      </c>
      <c r="R104" s="58"/>
      <c r="S104" s="68"/>
      <c r="T104" s="58"/>
      <c r="U104" s="58"/>
      <c r="V104" s="58"/>
      <c r="W104" s="68"/>
    </row>
    <row r="105" spans="1:23" ht="36">
      <c r="A105" s="58"/>
      <c r="B105" s="58"/>
      <c r="C105" s="52"/>
      <c r="D105" s="52"/>
      <c r="E105" s="65"/>
      <c r="F105" s="65"/>
      <c r="G105" s="65"/>
      <c r="H105" s="52"/>
      <c r="I105" s="52"/>
      <c r="J105" s="65"/>
      <c r="K105" s="65"/>
      <c r="L105" s="65"/>
      <c r="M105" s="26">
        <v>3969</v>
      </c>
      <c r="N105" s="30" t="s">
        <v>163</v>
      </c>
      <c r="O105" s="28">
        <v>225711</v>
      </c>
      <c r="P105" s="28">
        <v>225711</v>
      </c>
      <c r="Q105" s="28">
        <v>55125</v>
      </c>
      <c r="R105" s="58"/>
      <c r="S105" s="68"/>
      <c r="T105" s="58"/>
      <c r="U105" s="58"/>
      <c r="V105" s="58"/>
      <c r="W105" s="68"/>
    </row>
    <row r="106" spans="1:23" ht="24">
      <c r="A106" s="58"/>
      <c r="B106" s="58"/>
      <c r="C106" s="52"/>
      <c r="D106" s="52"/>
      <c r="E106" s="65"/>
      <c r="F106" s="65"/>
      <c r="G106" s="65"/>
      <c r="H106" s="52"/>
      <c r="I106" s="52"/>
      <c r="J106" s="65"/>
      <c r="K106" s="65"/>
      <c r="L106" s="65"/>
      <c r="M106" s="26">
        <v>3981</v>
      </c>
      <c r="N106" s="30" t="s">
        <v>164</v>
      </c>
      <c r="O106" s="28">
        <v>3712340</v>
      </c>
      <c r="P106" s="28">
        <v>3844262.29</v>
      </c>
      <c r="Q106" s="28">
        <v>2859383</v>
      </c>
      <c r="R106" s="58"/>
      <c r="S106" s="68"/>
      <c r="T106" s="58"/>
      <c r="U106" s="58"/>
      <c r="V106" s="58"/>
      <c r="W106" s="68"/>
    </row>
    <row r="107" spans="1:23" ht="36">
      <c r="A107" s="58"/>
      <c r="B107" s="58"/>
      <c r="C107" s="49"/>
      <c r="D107" s="49"/>
      <c r="E107" s="66"/>
      <c r="F107" s="66"/>
      <c r="G107" s="66"/>
      <c r="H107" s="49"/>
      <c r="I107" s="49"/>
      <c r="J107" s="66"/>
      <c r="K107" s="66"/>
      <c r="L107" s="66"/>
      <c r="M107" s="26">
        <v>3982</v>
      </c>
      <c r="N107" s="30" t="s">
        <v>165</v>
      </c>
      <c r="O107" s="28">
        <v>2454206</v>
      </c>
      <c r="P107" s="28">
        <v>2499574</v>
      </c>
      <c r="Q107" s="28">
        <v>2097758.2</v>
      </c>
      <c r="R107" s="58"/>
      <c r="S107" s="68"/>
      <c r="T107" s="58"/>
      <c r="U107" s="58"/>
      <c r="V107" s="58"/>
      <c r="W107" s="68"/>
    </row>
    <row r="108" spans="1:23" ht="14.25">
      <c r="A108" s="58"/>
      <c r="B108" s="58"/>
      <c r="C108" s="48">
        <v>4000</v>
      </c>
      <c r="D108" s="48" t="s">
        <v>31</v>
      </c>
      <c r="E108" s="64">
        <f>SUM(J108)</f>
        <v>351461602</v>
      </c>
      <c r="F108" s="64">
        <f>SUM(K108)</f>
        <v>496522919.24</v>
      </c>
      <c r="G108" s="64">
        <f>SUM(L108)</f>
        <v>379872256.89</v>
      </c>
      <c r="H108" s="48">
        <v>4400</v>
      </c>
      <c r="I108" s="48" t="s">
        <v>56</v>
      </c>
      <c r="J108" s="64">
        <f>SUM(O108:O113)</f>
        <v>351461602</v>
      </c>
      <c r="K108" s="64">
        <f>SUM(P108:P113)</f>
        <v>496522919.24</v>
      </c>
      <c r="L108" s="64">
        <f>SUM(Q108:Q113)</f>
        <v>379872256.89</v>
      </c>
      <c r="M108" s="26">
        <v>4411</v>
      </c>
      <c r="N108" s="30" t="s">
        <v>219</v>
      </c>
      <c r="O108" s="28">
        <v>0</v>
      </c>
      <c r="P108" s="28">
        <v>50000</v>
      </c>
      <c r="Q108" s="28">
        <v>50000</v>
      </c>
      <c r="R108" s="58"/>
      <c r="S108" s="68"/>
      <c r="T108" s="58"/>
      <c r="U108" s="58"/>
      <c r="V108" s="58"/>
      <c r="W108" s="68"/>
    </row>
    <row r="109" spans="1:23" ht="60">
      <c r="A109" s="58"/>
      <c r="B109" s="58"/>
      <c r="C109" s="52"/>
      <c r="D109" s="52"/>
      <c r="E109" s="65"/>
      <c r="F109" s="65"/>
      <c r="G109" s="65"/>
      <c r="H109" s="52"/>
      <c r="I109" s="52"/>
      <c r="J109" s="65"/>
      <c r="K109" s="65"/>
      <c r="L109" s="65"/>
      <c r="M109" s="26">
        <v>4412</v>
      </c>
      <c r="N109" s="30" t="s">
        <v>166</v>
      </c>
      <c r="O109" s="28">
        <v>15000000</v>
      </c>
      <c r="P109" s="28">
        <v>13465109.75</v>
      </c>
      <c r="Q109" s="28">
        <v>13465109.75</v>
      </c>
      <c r="R109" s="58"/>
      <c r="S109" s="68"/>
      <c r="T109" s="58"/>
      <c r="U109" s="58"/>
      <c r="V109" s="58"/>
      <c r="W109" s="68"/>
    </row>
    <row r="110" spans="1:23" ht="36">
      <c r="A110" s="58"/>
      <c r="B110" s="58"/>
      <c r="C110" s="52"/>
      <c r="D110" s="52"/>
      <c r="E110" s="65"/>
      <c r="F110" s="65"/>
      <c r="G110" s="65"/>
      <c r="H110" s="52"/>
      <c r="I110" s="52"/>
      <c r="J110" s="65"/>
      <c r="K110" s="65"/>
      <c r="L110" s="65"/>
      <c r="M110" s="26">
        <v>4419</v>
      </c>
      <c r="N110" s="30" t="s">
        <v>167</v>
      </c>
      <c r="O110" s="28">
        <v>134207276</v>
      </c>
      <c r="P110" s="28">
        <v>90731195.99</v>
      </c>
      <c r="Q110" s="28">
        <v>66432876.84</v>
      </c>
      <c r="R110" s="58"/>
      <c r="S110" s="68"/>
      <c r="T110" s="58"/>
      <c r="U110" s="58"/>
      <c r="V110" s="58"/>
      <c r="W110" s="68"/>
    </row>
    <row r="111" spans="1:23" ht="36">
      <c r="A111" s="58"/>
      <c r="B111" s="58"/>
      <c r="C111" s="52"/>
      <c r="D111" s="52"/>
      <c r="E111" s="65"/>
      <c r="F111" s="65"/>
      <c r="G111" s="65"/>
      <c r="H111" s="52"/>
      <c r="I111" s="52"/>
      <c r="J111" s="65"/>
      <c r="K111" s="65"/>
      <c r="L111" s="65"/>
      <c r="M111" s="26">
        <v>4431</v>
      </c>
      <c r="N111" s="30" t="s">
        <v>168</v>
      </c>
      <c r="O111" s="28">
        <v>6400000</v>
      </c>
      <c r="P111" s="28">
        <v>105420000</v>
      </c>
      <c r="Q111" s="28">
        <v>80526288.24</v>
      </c>
      <c r="R111" s="58"/>
      <c r="S111" s="68"/>
      <c r="T111" s="58"/>
      <c r="U111" s="58"/>
      <c r="V111" s="58"/>
      <c r="W111" s="68"/>
    </row>
    <row r="112" spans="1:23" ht="48">
      <c r="A112" s="58"/>
      <c r="B112" s="58"/>
      <c r="C112" s="52"/>
      <c r="D112" s="52"/>
      <c r="E112" s="65"/>
      <c r="F112" s="65"/>
      <c r="G112" s="65"/>
      <c r="H112" s="52"/>
      <c r="I112" s="52"/>
      <c r="J112" s="65"/>
      <c r="K112" s="65"/>
      <c r="L112" s="65"/>
      <c r="M112" s="26">
        <v>4441</v>
      </c>
      <c r="N112" s="30" t="s">
        <v>169</v>
      </c>
      <c r="O112" s="28">
        <v>133801889</v>
      </c>
      <c r="P112" s="28">
        <v>132951289</v>
      </c>
      <c r="Q112" s="28">
        <v>94282907.56</v>
      </c>
      <c r="R112" s="58"/>
      <c r="S112" s="68"/>
      <c r="T112" s="58"/>
      <c r="U112" s="58"/>
      <c r="V112" s="58"/>
      <c r="W112" s="68"/>
    </row>
    <row r="113" spans="1:23" ht="48">
      <c r="A113" s="58"/>
      <c r="B113" s="58"/>
      <c r="C113" s="49"/>
      <c r="D113" s="49"/>
      <c r="E113" s="66"/>
      <c r="F113" s="66"/>
      <c r="G113" s="66"/>
      <c r="H113" s="49"/>
      <c r="I113" s="49"/>
      <c r="J113" s="66"/>
      <c r="K113" s="66"/>
      <c r="L113" s="66"/>
      <c r="M113" s="26">
        <v>4451</v>
      </c>
      <c r="N113" s="30" t="s">
        <v>170</v>
      </c>
      <c r="O113" s="28">
        <v>62052437</v>
      </c>
      <c r="P113" s="28">
        <v>153905324.5</v>
      </c>
      <c r="Q113" s="28">
        <v>125115074.5</v>
      </c>
      <c r="R113" s="58"/>
      <c r="S113" s="68"/>
      <c r="T113" s="58"/>
      <c r="U113" s="58"/>
      <c r="V113" s="58"/>
      <c r="W113" s="68"/>
    </row>
    <row r="114" spans="1:23" ht="48" customHeight="1">
      <c r="A114" s="58"/>
      <c r="B114" s="58"/>
      <c r="C114" s="48">
        <v>5000</v>
      </c>
      <c r="D114" s="48" t="s">
        <v>211</v>
      </c>
      <c r="E114" s="64">
        <f>SUM(J114:J122)</f>
        <v>1442000</v>
      </c>
      <c r="F114" s="64">
        <f>SUM(K114:K122)</f>
        <v>6158836.58</v>
      </c>
      <c r="G114" s="64">
        <f>SUM(L114:L122)</f>
        <v>5157110.13</v>
      </c>
      <c r="H114" s="48">
        <v>5100</v>
      </c>
      <c r="I114" s="48" t="s">
        <v>57</v>
      </c>
      <c r="J114" s="64">
        <f>SUM(O114:O116)</f>
        <v>1442000</v>
      </c>
      <c r="K114" s="64">
        <f>SUM(P114:P116)</f>
        <v>1627059.67</v>
      </c>
      <c r="L114" s="64">
        <f>SUM(Q114:Q116)</f>
        <v>625333.26</v>
      </c>
      <c r="M114" s="26">
        <v>5111</v>
      </c>
      <c r="N114" s="26" t="s">
        <v>227</v>
      </c>
      <c r="O114" s="28">
        <v>0</v>
      </c>
      <c r="P114" s="28">
        <v>182765.54</v>
      </c>
      <c r="Q114" s="28">
        <v>182765.54</v>
      </c>
      <c r="R114" s="58"/>
      <c r="S114" s="68"/>
      <c r="T114" s="58"/>
      <c r="U114" s="58"/>
      <c r="V114" s="58"/>
      <c r="W114" s="68"/>
    </row>
    <row r="115" spans="1:23" ht="48">
      <c r="A115" s="58"/>
      <c r="B115" s="58"/>
      <c r="C115" s="52"/>
      <c r="D115" s="52"/>
      <c r="E115" s="65"/>
      <c r="F115" s="65"/>
      <c r="G115" s="65"/>
      <c r="H115" s="52"/>
      <c r="I115" s="52"/>
      <c r="J115" s="65"/>
      <c r="K115" s="65"/>
      <c r="L115" s="65"/>
      <c r="M115" s="26">
        <v>5151</v>
      </c>
      <c r="N115" s="30" t="s">
        <v>172</v>
      </c>
      <c r="O115" s="28">
        <v>1442000</v>
      </c>
      <c r="P115" s="28">
        <v>1442000</v>
      </c>
      <c r="Q115" s="28">
        <v>440273.59</v>
      </c>
      <c r="R115" s="58"/>
      <c r="S115" s="68"/>
      <c r="T115" s="58"/>
      <c r="U115" s="58"/>
      <c r="V115" s="58"/>
      <c r="W115" s="68"/>
    </row>
    <row r="116" spans="1:23" ht="48">
      <c r="A116" s="58"/>
      <c r="B116" s="58"/>
      <c r="C116" s="52"/>
      <c r="D116" s="52"/>
      <c r="E116" s="65"/>
      <c r="F116" s="65"/>
      <c r="G116" s="65"/>
      <c r="H116" s="49"/>
      <c r="I116" s="49"/>
      <c r="J116" s="66"/>
      <c r="K116" s="66"/>
      <c r="L116" s="66"/>
      <c r="M116" s="26">
        <v>5191</v>
      </c>
      <c r="N116" s="26" t="s">
        <v>228</v>
      </c>
      <c r="O116" s="28">
        <v>0</v>
      </c>
      <c r="P116" s="28">
        <v>2294.13</v>
      </c>
      <c r="Q116" s="28">
        <v>2294.13</v>
      </c>
      <c r="R116" s="58"/>
      <c r="S116" s="68"/>
      <c r="T116" s="58"/>
      <c r="U116" s="58"/>
      <c r="V116" s="58"/>
      <c r="W116" s="68"/>
    </row>
    <row r="117" spans="1:23" ht="36">
      <c r="A117" s="58"/>
      <c r="B117" s="58"/>
      <c r="C117" s="52"/>
      <c r="D117" s="52"/>
      <c r="E117" s="65"/>
      <c r="F117" s="65"/>
      <c r="G117" s="65"/>
      <c r="H117" s="48">
        <v>5200</v>
      </c>
      <c r="I117" s="64" t="s">
        <v>224</v>
      </c>
      <c r="J117" s="64">
        <f>SUM(O117:O118)</f>
        <v>0</v>
      </c>
      <c r="K117" s="64">
        <f>SUM(P117:P118)</f>
        <v>189819.78999999998</v>
      </c>
      <c r="L117" s="64">
        <f>SUM(Q117:Q118)</f>
        <v>189819.78999999998</v>
      </c>
      <c r="M117" s="26">
        <v>5211</v>
      </c>
      <c r="N117" s="26" t="s">
        <v>229</v>
      </c>
      <c r="O117" s="28">
        <v>0</v>
      </c>
      <c r="P117" s="28">
        <v>116309.14</v>
      </c>
      <c r="Q117" s="28">
        <v>116309.14</v>
      </c>
      <c r="R117" s="58"/>
      <c r="S117" s="68"/>
      <c r="T117" s="58"/>
      <c r="U117" s="58"/>
      <c r="V117" s="58"/>
      <c r="W117" s="68"/>
    </row>
    <row r="118" spans="1:23" ht="48">
      <c r="A118" s="58"/>
      <c r="B118" s="58"/>
      <c r="C118" s="52"/>
      <c r="D118" s="52"/>
      <c r="E118" s="65"/>
      <c r="F118" s="65"/>
      <c r="G118" s="65"/>
      <c r="H118" s="52"/>
      <c r="I118" s="66"/>
      <c r="J118" s="66"/>
      <c r="K118" s="66"/>
      <c r="L118" s="66"/>
      <c r="M118" s="33">
        <v>5291</v>
      </c>
      <c r="N118" s="33" t="s">
        <v>230</v>
      </c>
      <c r="O118" s="35">
        <v>0</v>
      </c>
      <c r="P118" s="35">
        <v>73510.65</v>
      </c>
      <c r="Q118" s="35">
        <v>73510.65</v>
      </c>
      <c r="R118" s="58"/>
      <c r="S118" s="68"/>
      <c r="T118" s="58"/>
      <c r="U118" s="58"/>
      <c r="V118" s="58"/>
      <c r="W118" s="68"/>
    </row>
    <row r="119" spans="1:23" ht="24">
      <c r="A119" s="58"/>
      <c r="B119" s="58"/>
      <c r="C119" s="52"/>
      <c r="D119" s="52"/>
      <c r="E119" s="65"/>
      <c r="F119" s="65"/>
      <c r="G119" s="65"/>
      <c r="H119" s="48">
        <v>5600</v>
      </c>
      <c r="I119" s="64" t="s">
        <v>225</v>
      </c>
      <c r="J119" s="64">
        <f>SUM(O119:O122)</f>
        <v>0</v>
      </c>
      <c r="K119" s="64">
        <f>SUM(P119:P122)</f>
        <v>4341957.12</v>
      </c>
      <c r="L119" s="64">
        <f>SUM(Q119:Q122)</f>
        <v>4341957.08</v>
      </c>
      <c r="M119" s="33">
        <v>5621</v>
      </c>
      <c r="N119" s="33" t="s">
        <v>231</v>
      </c>
      <c r="O119" s="35">
        <v>0</v>
      </c>
      <c r="P119" s="35">
        <v>1548304.2</v>
      </c>
      <c r="Q119" s="35">
        <v>1548304.2</v>
      </c>
      <c r="R119" s="58"/>
      <c r="S119" s="68"/>
      <c r="T119" s="58"/>
      <c r="U119" s="58"/>
      <c r="V119" s="58"/>
      <c r="W119" s="68"/>
    </row>
    <row r="120" spans="1:23" ht="72">
      <c r="A120" s="58"/>
      <c r="B120" s="58"/>
      <c r="C120" s="52"/>
      <c r="D120" s="52"/>
      <c r="E120" s="65"/>
      <c r="F120" s="65"/>
      <c r="G120" s="65"/>
      <c r="H120" s="52"/>
      <c r="I120" s="65"/>
      <c r="J120" s="65"/>
      <c r="K120" s="65"/>
      <c r="L120" s="65"/>
      <c r="M120" s="33">
        <v>5641</v>
      </c>
      <c r="N120" s="33" t="s">
        <v>232</v>
      </c>
      <c r="O120" s="35">
        <v>0</v>
      </c>
      <c r="P120" s="35">
        <v>2243652.72</v>
      </c>
      <c r="Q120" s="35">
        <v>2243652.68</v>
      </c>
      <c r="R120" s="58"/>
      <c r="S120" s="68"/>
      <c r="T120" s="58"/>
      <c r="U120" s="58"/>
      <c r="V120" s="58"/>
      <c r="W120" s="68"/>
    </row>
    <row r="121" spans="1:23" ht="48">
      <c r="A121" s="58"/>
      <c r="B121" s="58"/>
      <c r="C121" s="52"/>
      <c r="D121" s="52"/>
      <c r="E121" s="65"/>
      <c r="F121" s="65"/>
      <c r="G121" s="65"/>
      <c r="H121" s="52"/>
      <c r="I121" s="65"/>
      <c r="J121" s="65"/>
      <c r="K121" s="65"/>
      <c r="L121" s="65"/>
      <c r="M121" s="33">
        <v>5651</v>
      </c>
      <c r="N121" s="33" t="s">
        <v>233</v>
      </c>
      <c r="O121" s="35">
        <v>0</v>
      </c>
      <c r="P121" s="35">
        <v>35747.26</v>
      </c>
      <c r="Q121" s="35">
        <v>35747.26</v>
      </c>
      <c r="R121" s="58"/>
      <c r="S121" s="68"/>
      <c r="T121" s="58"/>
      <c r="U121" s="58"/>
      <c r="V121" s="58"/>
      <c r="W121" s="68"/>
    </row>
    <row r="122" spans="1:23" ht="72">
      <c r="A122" s="58"/>
      <c r="B122" s="58"/>
      <c r="C122" s="49"/>
      <c r="D122" s="49"/>
      <c r="E122" s="66"/>
      <c r="F122" s="66"/>
      <c r="G122" s="66"/>
      <c r="H122" s="49"/>
      <c r="I122" s="66"/>
      <c r="J122" s="66"/>
      <c r="K122" s="66"/>
      <c r="L122" s="66"/>
      <c r="M122" s="26">
        <v>5661</v>
      </c>
      <c r="N122" s="26" t="s">
        <v>234</v>
      </c>
      <c r="O122" s="28">
        <v>0</v>
      </c>
      <c r="P122" s="28">
        <v>514252.94000000006</v>
      </c>
      <c r="Q122" s="28">
        <v>514252.94000000006</v>
      </c>
      <c r="R122" s="59"/>
      <c r="S122" s="75"/>
      <c r="T122" s="59"/>
      <c r="U122" s="59"/>
      <c r="V122" s="59"/>
      <c r="W122" s="75"/>
    </row>
    <row r="123" spans="1:23" ht="45" customHeight="1">
      <c r="A123" s="58"/>
      <c r="B123" s="48" t="s">
        <v>218</v>
      </c>
      <c r="C123" s="48">
        <v>1000</v>
      </c>
      <c r="D123" s="48" t="s">
        <v>28</v>
      </c>
      <c r="E123" s="50">
        <f>SUM(J123:J159)</f>
        <v>277571016</v>
      </c>
      <c r="F123" s="50">
        <f>SUM(K123:K159)</f>
        <v>277944997.29999995</v>
      </c>
      <c r="G123" s="50">
        <f>SUM(L123:L159)</f>
        <v>171828449.91000003</v>
      </c>
      <c r="H123" s="48">
        <v>1100</v>
      </c>
      <c r="I123" s="48" t="s">
        <v>33</v>
      </c>
      <c r="J123" s="50">
        <f>SUM(O123:O124)</f>
        <v>44550188</v>
      </c>
      <c r="K123" s="50">
        <f>SUM(P123:P124)</f>
        <v>46059308</v>
      </c>
      <c r="L123" s="50">
        <f>SUM(Q123:Q124)</f>
        <v>35898117.92</v>
      </c>
      <c r="M123" s="29">
        <v>1131</v>
      </c>
      <c r="N123" s="30" t="s">
        <v>62</v>
      </c>
      <c r="O123" s="31">
        <v>40471806</v>
      </c>
      <c r="P123" s="31">
        <v>41980926</v>
      </c>
      <c r="Q123" s="31">
        <v>33008085.84</v>
      </c>
      <c r="R123" s="48" t="s">
        <v>221</v>
      </c>
      <c r="S123" s="74" t="s">
        <v>239</v>
      </c>
      <c r="T123" s="48" t="s">
        <v>215</v>
      </c>
      <c r="U123" s="48" t="s">
        <v>215</v>
      </c>
      <c r="V123" s="71" t="s">
        <v>184</v>
      </c>
      <c r="W123" s="74" t="s">
        <v>207</v>
      </c>
    </row>
    <row r="124" spans="1:23" ht="45" customHeight="1">
      <c r="A124" s="58"/>
      <c r="B124" s="52"/>
      <c r="C124" s="52"/>
      <c r="D124" s="52"/>
      <c r="E124" s="53"/>
      <c r="F124" s="53"/>
      <c r="G124" s="53"/>
      <c r="H124" s="49"/>
      <c r="I124" s="49"/>
      <c r="J124" s="51"/>
      <c r="K124" s="51"/>
      <c r="L124" s="51"/>
      <c r="M124" s="29">
        <v>1132</v>
      </c>
      <c r="N124" s="30" t="s">
        <v>63</v>
      </c>
      <c r="O124" s="31">
        <v>4078382</v>
      </c>
      <c r="P124" s="31">
        <v>4078382</v>
      </c>
      <c r="Q124" s="31">
        <v>2890032.08</v>
      </c>
      <c r="R124" s="52"/>
      <c r="S124" s="85"/>
      <c r="T124" s="52"/>
      <c r="U124" s="52"/>
      <c r="V124" s="72"/>
      <c r="W124" s="72"/>
    </row>
    <row r="125" spans="1:23" ht="45" customHeight="1">
      <c r="A125" s="58"/>
      <c r="B125" s="52"/>
      <c r="C125" s="52"/>
      <c r="D125" s="52"/>
      <c r="E125" s="53"/>
      <c r="F125" s="53"/>
      <c r="G125" s="53"/>
      <c r="H125" s="48">
        <v>1200</v>
      </c>
      <c r="I125" s="48" t="s">
        <v>34</v>
      </c>
      <c r="J125" s="50">
        <f>SUM(O125:O127)</f>
        <v>143334554</v>
      </c>
      <c r="K125" s="50">
        <f>SUM(P125:P127)</f>
        <v>138220461.20999998</v>
      </c>
      <c r="L125" s="50">
        <f>SUM(Q125:Q127)</f>
        <v>82879964.4</v>
      </c>
      <c r="M125" s="29">
        <v>1211</v>
      </c>
      <c r="N125" s="30" t="s">
        <v>64</v>
      </c>
      <c r="O125" s="31">
        <v>127618244</v>
      </c>
      <c r="P125" s="31">
        <v>122504151.21</v>
      </c>
      <c r="Q125" s="31">
        <v>71301411</v>
      </c>
      <c r="R125" s="52"/>
      <c r="S125" s="85"/>
      <c r="T125" s="52"/>
      <c r="U125" s="52"/>
      <c r="V125" s="72"/>
      <c r="W125" s="72"/>
    </row>
    <row r="126" spans="1:23" ht="45" customHeight="1">
      <c r="A126" s="58"/>
      <c r="B126" s="52"/>
      <c r="C126" s="52"/>
      <c r="D126" s="52"/>
      <c r="E126" s="53"/>
      <c r="F126" s="53"/>
      <c r="G126" s="53"/>
      <c r="H126" s="52"/>
      <c r="I126" s="52"/>
      <c r="J126" s="53"/>
      <c r="K126" s="53"/>
      <c r="L126" s="53"/>
      <c r="M126" s="29">
        <v>1221</v>
      </c>
      <c r="N126" s="30" t="s">
        <v>65</v>
      </c>
      <c r="O126" s="31">
        <v>15516310</v>
      </c>
      <c r="P126" s="31">
        <v>15516310</v>
      </c>
      <c r="Q126" s="31">
        <v>11526553.4</v>
      </c>
      <c r="R126" s="52"/>
      <c r="S126" s="85"/>
      <c r="T126" s="52"/>
      <c r="U126" s="52"/>
      <c r="V126" s="72"/>
      <c r="W126" s="72"/>
    </row>
    <row r="127" spans="1:23" ht="45" customHeight="1">
      <c r="A127" s="58"/>
      <c r="B127" s="52"/>
      <c r="C127" s="52"/>
      <c r="D127" s="52"/>
      <c r="E127" s="53"/>
      <c r="F127" s="53"/>
      <c r="G127" s="53"/>
      <c r="H127" s="49"/>
      <c r="I127" s="49"/>
      <c r="J127" s="51"/>
      <c r="K127" s="51"/>
      <c r="L127" s="51"/>
      <c r="M127" s="29">
        <v>1231</v>
      </c>
      <c r="N127" s="30" t="s">
        <v>189</v>
      </c>
      <c r="O127" s="31">
        <v>200000</v>
      </c>
      <c r="P127" s="31">
        <v>200000</v>
      </c>
      <c r="Q127" s="31">
        <v>52000</v>
      </c>
      <c r="R127" s="52"/>
      <c r="S127" s="85"/>
      <c r="T127" s="52"/>
      <c r="U127" s="52"/>
      <c r="V127" s="72"/>
      <c r="W127" s="72"/>
    </row>
    <row r="128" spans="1:23" ht="54.75" customHeight="1">
      <c r="A128" s="58"/>
      <c r="B128" s="52"/>
      <c r="C128" s="52"/>
      <c r="D128" s="52"/>
      <c r="E128" s="53"/>
      <c r="F128" s="53"/>
      <c r="G128" s="53"/>
      <c r="H128" s="48">
        <v>1300</v>
      </c>
      <c r="I128" s="48" t="s">
        <v>35</v>
      </c>
      <c r="J128" s="50">
        <f>SUM(O128:O134)</f>
        <v>14304620</v>
      </c>
      <c r="K128" s="50">
        <f>SUM(P128:P134)</f>
        <v>14609732.52</v>
      </c>
      <c r="L128" s="50">
        <f>SUM(Q128:Q134)</f>
        <v>4499285.220000001</v>
      </c>
      <c r="M128" s="29">
        <v>1311</v>
      </c>
      <c r="N128" s="30" t="s">
        <v>66</v>
      </c>
      <c r="O128" s="31">
        <v>525766</v>
      </c>
      <c r="P128" s="31">
        <v>525766</v>
      </c>
      <c r="Q128" s="31">
        <v>367285</v>
      </c>
      <c r="R128" s="52"/>
      <c r="S128" s="85"/>
      <c r="T128" s="52"/>
      <c r="U128" s="52"/>
      <c r="V128" s="72"/>
      <c r="W128" s="72"/>
    </row>
    <row r="129" spans="1:23" ht="45" customHeight="1">
      <c r="A129" s="58"/>
      <c r="B129" s="52"/>
      <c r="C129" s="52"/>
      <c r="D129" s="52"/>
      <c r="E129" s="53"/>
      <c r="F129" s="53"/>
      <c r="G129" s="53"/>
      <c r="H129" s="52"/>
      <c r="I129" s="52"/>
      <c r="J129" s="53"/>
      <c r="K129" s="53"/>
      <c r="L129" s="53"/>
      <c r="M129" s="29">
        <v>1321</v>
      </c>
      <c r="N129" s="30" t="s">
        <v>67</v>
      </c>
      <c r="O129" s="31">
        <v>1708182</v>
      </c>
      <c r="P129" s="31">
        <v>1750102.2</v>
      </c>
      <c r="Q129" s="31">
        <v>627563.31</v>
      </c>
      <c r="R129" s="52"/>
      <c r="S129" s="85"/>
      <c r="T129" s="52"/>
      <c r="U129" s="52"/>
      <c r="V129" s="72"/>
      <c r="W129" s="72"/>
    </row>
    <row r="130" spans="1:23" ht="45" customHeight="1">
      <c r="A130" s="58"/>
      <c r="B130" s="52"/>
      <c r="C130" s="52"/>
      <c r="D130" s="52"/>
      <c r="E130" s="53"/>
      <c r="F130" s="53"/>
      <c r="G130" s="53"/>
      <c r="H130" s="52"/>
      <c r="I130" s="52"/>
      <c r="J130" s="53"/>
      <c r="K130" s="53"/>
      <c r="L130" s="53"/>
      <c r="M130" s="29">
        <v>1323</v>
      </c>
      <c r="N130" s="30" t="s">
        <v>68</v>
      </c>
      <c r="O130" s="31">
        <v>7851149</v>
      </c>
      <c r="P130" s="31">
        <v>7956702</v>
      </c>
      <c r="Q130" s="31">
        <v>119450.14</v>
      </c>
      <c r="R130" s="52"/>
      <c r="S130" s="85"/>
      <c r="T130" s="52"/>
      <c r="U130" s="52"/>
      <c r="V130" s="72"/>
      <c r="W130" s="72"/>
    </row>
    <row r="131" spans="1:23" ht="45" customHeight="1">
      <c r="A131" s="58"/>
      <c r="B131" s="52"/>
      <c r="C131" s="52"/>
      <c r="D131" s="52"/>
      <c r="E131" s="53"/>
      <c r="F131" s="53"/>
      <c r="G131" s="53"/>
      <c r="H131" s="52"/>
      <c r="I131" s="52"/>
      <c r="J131" s="53"/>
      <c r="K131" s="53"/>
      <c r="L131" s="53"/>
      <c r="M131" s="29">
        <v>1331</v>
      </c>
      <c r="N131" s="30" t="s">
        <v>69</v>
      </c>
      <c r="O131" s="31">
        <v>710000</v>
      </c>
      <c r="P131" s="31">
        <v>710000</v>
      </c>
      <c r="Q131" s="31">
        <v>561414.36</v>
      </c>
      <c r="R131" s="52"/>
      <c r="S131" s="85"/>
      <c r="T131" s="52"/>
      <c r="U131" s="52"/>
      <c r="V131" s="72"/>
      <c r="W131" s="72"/>
    </row>
    <row r="132" spans="1:23" ht="45" customHeight="1">
      <c r="A132" s="58"/>
      <c r="B132" s="52"/>
      <c r="C132" s="52"/>
      <c r="D132" s="52"/>
      <c r="E132" s="53"/>
      <c r="F132" s="53"/>
      <c r="G132" s="53"/>
      <c r="H132" s="52"/>
      <c r="I132" s="52"/>
      <c r="J132" s="53"/>
      <c r="K132" s="53"/>
      <c r="L132" s="53"/>
      <c r="M132" s="29">
        <v>1341</v>
      </c>
      <c r="N132" s="30" t="s">
        <v>71</v>
      </c>
      <c r="O132" s="31">
        <v>397998</v>
      </c>
      <c r="P132" s="31">
        <v>555637.32</v>
      </c>
      <c r="Q132" s="31">
        <v>502585.12</v>
      </c>
      <c r="R132" s="52"/>
      <c r="S132" s="85"/>
      <c r="T132" s="52"/>
      <c r="U132" s="52"/>
      <c r="V132" s="72"/>
      <c r="W132" s="72"/>
    </row>
    <row r="133" spans="1:23" ht="45" customHeight="1">
      <c r="A133" s="58"/>
      <c r="B133" s="52"/>
      <c r="C133" s="52"/>
      <c r="D133" s="52"/>
      <c r="E133" s="53"/>
      <c r="F133" s="53"/>
      <c r="G133" s="53"/>
      <c r="H133" s="52"/>
      <c r="I133" s="52"/>
      <c r="J133" s="53"/>
      <c r="K133" s="53"/>
      <c r="L133" s="53"/>
      <c r="M133" s="29">
        <v>1342</v>
      </c>
      <c r="N133" s="30" t="s">
        <v>72</v>
      </c>
      <c r="O133" s="31">
        <v>470000</v>
      </c>
      <c r="P133" s="31">
        <v>470000</v>
      </c>
      <c r="Q133" s="31">
        <v>369225</v>
      </c>
      <c r="R133" s="52"/>
      <c r="S133" s="85"/>
      <c r="T133" s="52"/>
      <c r="U133" s="52"/>
      <c r="V133" s="72"/>
      <c r="W133" s="72"/>
    </row>
    <row r="134" spans="1:23" ht="64.5" customHeight="1">
      <c r="A134" s="58"/>
      <c r="B134" s="52"/>
      <c r="C134" s="52"/>
      <c r="D134" s="52"/>
      <c r="E134" s="53"/>
      <c r="F134" s="53"/>
      <c r="G134" s="53"/>
      <c r="H134" s="49"/>
      <c r="I134" s="49"/>
      <c r="J134" s="51"/>
      <c r="K134" s="51"/>
      <c r="L134" s="51"/>
      <c r="M134" s="29">
        <v>1343</v>
      </c>
      <c r="N134" s="30" t="s">
        <v>73</v>
      </c>
      <c r="O134" s="31">
        <v>2641525</v>
      </c>
      <c r="P134" s="31">
        <v>2641525</v>
      </c>
      <c r="Q134" s="31">
        <v>1951762.29</v>
      </c>
      <c r="R134" s="52"/>
      <c r="S134" s="85"/>
      <c r="T134" s="52"/>
      <c r="U134" s="52"/>
      <c r="V134" s="72"/>
      <c r="W134" s="72"/>
    </row>
    <row r="135" spans="1:23" ht="45" customHeight="1">
      <c r="A135" s="58"/>
      <c r="B135" s="52"/>
      <c r="C135" s="52"/>
      <c r="D135" s="52"/>
      <c r="E135" s="53"/>
      <c r="F135" s="53"/>
      <c r="G135" s="53"/>
      <c r="H135" s="48">
        <v>1400</v>
      </c>
      <c r="I135" s="48" t="s">
        <v>36</v>
      </c>
      <c r="J135" s="50">
        <f>SUM(O135:O139)</f>
        <v>16174784</v>
      </c>
      <c r="K135" s="50">
        <f>SUM(P135:P139)</f>
        <v>16619934.9</v>
      </c>
      <c r="L135" s="50">
        <f>SUM(Q135:Q139)</f>
        <v>9711715.850000001</v>
      </c>
      <c r="M135" s="29">
        <v>1411</v>
      </c>
      <c r="N135" s="30" t="s">
        <v>74</v>
      </c>
      <c r="O135" s="31">
        <v>7856248</v>
      </c>
      <c r="P135" s="31">
        <v>8008796.98</v>
      </c>
      <c r="Q135" s="31">
        <v>4688101.67</v>
      </c>
      <c r="R135" s="52"/>
      <c r="S135" s="85"/>
      <c r="T135" s="52"/>
      <c r="U135" s="52"/>
      <c r="V135" s="72"/>
      <c r="W135" s="72"/>
    </row>
    <row r="136" spans="1:23" ht="45" customHeight="1">
      <c r="A136" s="58"/>
      <c r="B136" s="52"/>
      <c r="C136" s="52"/>
      <c r="D136" s="52"/>
      <c r="E136" s="53"/>
      <c r="F136" s="53"/>
      <c r="G136" s="53"/>
      <c r="H136" s="52"/>
      <c r="I136" s="52"/>
      <c r="J136" s="53"/>
      <c r="K136" s="53"/>
      <c r="L136" s="53"/>
      <c r="M136" s="29">
        <v>1421</v>
      </c>
      <c r="N136" s="30" t="s">
        <v>75</v>
      </c>
      <c r="O136" s="31">
        <v>3261531</v>
      </c>
      <c r="P136" s="31">
        <v>3338035</v>
      </c>
      <c r="Q136" s="31">
        <v>1632963.82</v>
      </c>
      <c r="R136" s="52"/>
      <c r="S136" s="85"/>
      <c r="T136" s="52"/>
      <c r="U136" s="52"/>
      <c r="V136" s="72"/>
      <c r="W136" s="72"/>
    </row>
    <row r="137" spans="1:23" ht="75" customHeight="1">
      <c r="A137" s="58"/>
      <c r="B137" s="52"/>
      <c r="C137" s="52"/>
      <c r="D137" s="52"/>
      <c r="E137" s="53"/>
      <c r="F137" s="53"/>
      <c r="G137" s="53"/>
      <c r="H137" s="52"/>
      <c r="I137" s="52"/>
      <c r="J137" s="53"/>
      <c r="K137" s="53"/>
      <c r="L137" s="53"/>
      <c r="M137" s="29">
        <v>1431</v>
      </c>
      <c r="N137" s="30" t="s">
        <v>76</v>
      </c>
      <c r="O137" s="31">
        <v>2447646</v>
      </c>
      <c r="P137" s="31">
        <v>2526827.64</v>
      </c>
      <c r="Q137" s="31">
        <v>1631766.23</v>
      </c>
      <c r="R137" s="52"/>
      <c r="S137" s="85"/>
      <c r="T137" s="52"/>
      <c r="U137" s="52"/>
      <c r="V137" s="72"/>
      <c r="W137" s="72"/>
    </row>
    <row r="138" spans="1:23" ht="45" customHeight="1">
      <c r="A138" s="58"/>
      <c r="B138" s="52"/>
      <c r="C138" s="52"/>
      <c r="D138" s="52"/>
      <c r="E138" s="53"/>
      <c r="F138" s="53"/>
      <c r="G138" s="53"/>
      <c r="H138" s="52"/>
      <c r="I138" s="52"/>
      <c r="J138" s="53"/>
      <c r="K138" s="53"/>
      <c r="L138" s="53"/>
      <c r="M138" s="29">
        <v>1441</v>
      </c>
      <c r="N138" s="30" t="s">
        <v>77</v>
      </c>
      <c r="O138" s="31">
        <v>2290022</v>
      </c>
      <c r="P138" s="31">
        <v>2418640.28</v>
      </c>
      <c r="Q138" s="31">
        <v>1589582.04</v>
      </c>
      <c r="R138" s="52"/>
      <c r="S138" s="85"/>
      <c r="T138" s="52"/>
      <c r="U138" s="52"/>
      <c r="V138" s="72"/>
      <c r="W138" s="72"/>
    </row>
    <row r="139" spans="1:23" ht="90" customHeight="1">
      <c r="A139" s="58"/>
      <c r="B139" s="52"/>
      <c r="C139" s="52"/>
      <c r="D139" s="52"/>
      <c r="E139" s="53"/>
      <c r="F139" s="53"/>
      <c r="G139" s="53"/>
      <c r="H139" s="49"/>
      <c r="I139" s="49"/>
      <c r="J139" s="51"/>
      <c r="K139" s="51"/>
      <c r="L139" s="51"/>
      <c r="M139" s="29">
        <v>1443</v>
      </c>
      <c r="N139" s="30" t="s">
        <v>78</v>
      </c>
      <c r="O139" s="31">
        <v>319337</v>
      </c>
      <c r="P139" s="31">
        <v>327635</v>
      </c>
      <c r="Q139" s="31">
        <v>169302.09</v>
      </c>
      <c r="R139" s="52"/>
      <c r="S139" s="85"/>
      <c r="T139" s="52"/>
      <c r="U139" s="52"/>
      <c r="V139" s="72"/>
      <c r="W139" s="72"/>
    </row>
    <row r="140" spans="1:23" ht="45" customHeight="1">
      <c r="A140" s="58"/>
      <c r="B140" s="52"/>
      <c r="C140" s="52"/>
      <c r="D140" s="52"/>
      <c r="E140" s="53"/>
      <c r="F140" s="53"/>
      <c r="G140" s="53"/>
      <c r="H140" s="48">
        <v>1500</v>
      </c>
      <c r="I140" s="48" t="s">
        <v>37</v>
      </c>
      <c r="J140" s="50">
        <f>SUM(O140:O154)</f>
        <v>56260828</v>
      </c>
      <c r="K140" s="50">
        <f>SUM(P140:P154)</f>
        <v>59504668.769999996</v>
      </c>
      <c r="L140" s="50">
        <f>SUM(Q140:Q154)</f>
        <v>37074994.120000005</v>
      </c>
      <c r="M140" s="29">
        <v>1511</v>
      </c>
      <c r="N140" s="30" t="s">
        <v>79</v>
      </c>
      <c r="O140" s="31">
        <v>3372982</v>
      </c>
      <c r="P140" s="31">
        <v>3477671.8</v>
      </c>
      <c r="Q140" s="31">
        <v>2170532.65</v>
      </c>
      <c r="R140" s="52"/>
      <c r="S140" s="85"/>
      <c r="T140" s="52"/>
      <c r="U140" s="52"/>
      <c r="V140" s="72"/>
      <c r="W140" s="72"/>
    </row>
    <row r="141" spans="1:23" ht="54.75" customHeight="1">
      <c r="A141" s="58"/>
      <c r="B141" s="52"/>
      <c r="C141" s="52"/>
      <c r="D141" s="52"/>
      <c r="E141" s="53"/>
      <c r="F141" s="53"/>
      <c r="G141" s="53"/>
      <c r="H141" s="52"/>
      <c r="I141" s="52"/>
      <c r="J141" s="53"/>
      <c r="K141" s="53"/>
      <c r="L141" s="53"/>
      <c r="M141" s="29">
        <v>1521</v>
      </c>
      <c r="N141" s="30" t="s">
        <v>80</v>
      </c>
      <c r="O141" s="31">
        <v>100000</v>
      </c>
      <c r="P141" s="31">
        <v>651271.59</v>
      </c>
      <c r="Q141" s="31">
        <v>57731.28</v>
      </c>
      <c r="R141" s="52"/>
      <c r="S141" s="85"/>
      <c r="T141" s="52"/>
      <c r="U141" s="52"/>
      <c r="V141" s="72"/>
      <c r="W141" s="72"/>
    </row>
    <row r="142" spans="1:23" ht="45" customHeight="1">
      <c r="A142" s="58"/>
      <c r="B142" s="52"/>
      <c r="C142" s="52"/>
      <c r="D142" s="52"/>
      <c r="E142" s="53"/>
      <c r="F142" s="53"/>
      <c r="G142" s="53"/>
      <c r="H142" s="52"/>
      <c r="I142" s="52"/>
      <c r="J142" s="53"/>
      <c r="K142" s="53"/>
      <c r="L142" s="53"/>
      <c r="M142" s="29">
        <v>1541</v>
      </c>
      <c r="N142" s="30" t="s">
        <v>82</v>
      </c>
      <c r="O142" s="31">
        <v>12441992</v>
      </c>
      <c r="P142" s="31">
        <v>12504119</v>
      </c>
      <c r="Q142" s="31">
        <v>1652918.6</v>
      </c>
      <c r="R142" s="52"/>
      <c r="S142" s="85"/>
      <c r="T142" s="52"/>
      <c r="U142" s="52"/>
      <c r="V142" s="72"/>
      <c r="W142" s="72"/>
    </row>
    <row r="143" spans="1:23" ht="45" customHeight="1">
      <c r="A143" s="58"/>
      <c r="B143" s="52"/>
      <c r="C143" s="52"/>
      <c r="D143" s="52"/>
      <c r="E143" s="53"/>
      <c r="F143" s="53"/>
      <c r="G143" s="53"/>
      <c r="H143" s="52"/>
      <c r="I143" s="52"/>
      <c r="J143" s="53"/>
      <c r="K143" s="53"/>
      <c r="L143" s="53"/>
      <c r="M143" s="29">
        <v>1542</v>
      </c>
      <c r="N143" s="30" t="s">
        <v>83</v>
      </c>
      <c r="O143" s="31">
        <v>56568</v>
      </c>
      <c r="P143" s="31">
        <v>97757.4</v>
      </c>
      <c r="Q143" s="31">
        <v>39227.88</v>
      </c>
      <c r="R143" s="52"/>
      <c r="S143" s="85"/>
      <c r="T143" s="52"/>
      <c r="U143" s="52"/>
      <c r="V143" s="72"/>
      <c r="W143" s="72"/>
    </row>
    <row r="144" spans="1:23" ht="45" customHeight="1">
      <c r="A144" s="58"/>
      <c r="B144" s="52"/>
      <c r="C144" s="52"/>
      <c r="D144" s="52"/>
      <c r="E144" s="53"/>
      <c r="F144" s="53"/>
      <c r="G144" s="53"/>
      <c r="H144" s="52"/>
      <c r="I144" s="52"/>
      <c r="J144" s="53"/>
      <c r="K144" s="53"/>
      <c r="L144" s="53"/>
      <c r="M144" s="29">
        <v>1543</v>
      </c>
      <c r="N144" s="30" t="s">
        <v>84</v>
      </c>
      <c r="O144" s="31">
        <v>53869</v>
      </c>
      <c r="P144" s="31">
        <v>54701.8</v>
      </c>
      <c r="Q144" s="31">
        <v>54701.8</v>
      </c>
      <c r="R144" s="52"/>
      <c r="S144" s="85"/>
      <c r="T144" s="52"/>
      <c r="U144" s="52"/>
      <c r="V144" s="72"/>
      <c r="W144" s="72"/>
    </row>
    <row r="145" spans="1:23" ht="75" customHeight="1">
      <c r="A145" s="58"/>
      <c r="B145" s="52"/>
      <c r="C145" s="52"/>
      <c r="D145" s="52"/>
      <c r="E145" s="53"/>
      <c r="F145" s="53"/>
      <c r="G145" s="53"/>
      <c r="H145" s="52"/>
      <c r="I145" s="52"/>
      <c r="J145" s="53"/>
      <c r="K145" s="53"/>
      <c r="L145" s="53"/>
      <c r="M145" s="29">
        <v>1544</v>
      </c>
      <c r="N145" s="30" t="s">
        <v>85</v>
      </c>
      <c r="O145" s="31">
        <v>11320748</v>
      </c>
      <c r="P145" s="31">
        <v>13738962.74</v>
      </c>
      <c r="Q145" s="31">
        <v>10402323.74</v>
      </c>
      <c r="R145" s="52"/>
      <c r="S145" s="85"/>
      <c r="T145" s="52"/>
      <c r="U145" s="52"/>
      <c r="V145" s="72"/>
      <c r="W145" s="72"/>
    </row>
    <row r="146" spans="1:23" ht="75" customHeight="1">
      <c r="A146" s="58"/>
      <c r="B146" s="52"/>
      <c r="C146" s="52"/>
      <c r="D146" s="52"/>
      <c r="E146" s="53"/>
      <c r="F146" s="53"/>
      <c r="G146" s="53"/>
      <c r="H146" s="52"/>
      <c r="I146" s="52"/>
      <c r="J146" s="53"/>
      <c r="K146" s="53"/>
      <c r="L146" s="53"/>
      <c r="M146" s="29">
        <v>1545</v>
      </c>
      <c r="N146" s="30" t="s">
        <v>86</v>
      </c>
      <c r="O146" s="31">
        <v>2468898</v>
      </c>
      <c r="P146" s="31">
        <v>2517614.94</v>
      </c>
      <c r="Q146" s="31">
        <v>2061509.86</v>
      </c>
      <c r="R146" s="52"/>
      <c r="S146" s="85"/>
      <c r="T146" s="52"/>
      <c r="U146" s="52"/>
      <c r="V146" s="72"/>
      <c r="W146" s="72"/>
    </row>
    <row r="147" spans="1:23" ht="45" customHeight="1">
      <c r="A147" s="58"/>
      <c r="B147" s="52"/>
      <c r="C147" s="52"/>
      <c r="D147" s="52"/>
      <c r="E147" s="53"/>
      <c r="F147" s="53"/>
      <c r="G147" s="53"/>
      <c r="H147" s="52"/>
      <c r="I147" s="52"/>
      <c r="J147" s="53"/>
      <c r="K147" s="53"/>
      <c r="L147" s="53"/>
      <c r="M147" s="29">
        <v>1546</v>
      </c>
      <c r="N147" s="30" t="s">
        <v>87</v>
      </c>
      <c r="O147" s="31">
        <v>4357756</v>
      </c>
      <c r="P147" s="31">
        <v>4357756</v>
      </c>
      <c r="Q147" s="31">
        <v>3284638.33</v>
      </c>
      <c r="R147" s="52"/>
      <c r="S147" s="85"/>
      <c r="T147" s="52"/>
      <c r="U147" s="52"/>
      <c r="V147" s="72"/>
      <c r="W147" s="72"/>
    </row>
    <row r="148" spans="1:23" ht="45" customHeight="1">
      <c r="A148" s="58"/>
      <c r="B148" s="52"/>
      <c r="C148" s="52"/>
      <c r="D148" s="52"/>
      <c r="E148" s="53"/>
      <c r="F148" s="53"/>
      <c r="G148" s="53"/>
      <c r="H148" s="52"/>
      <c r="I148" s="52"/>
      <c r="J148" s="53"/>
      <c r="K148" s="53"/>
      <c r="L148" s="53"/>
      <c r="M148" s="29">
        <v>1547</v>
      </c>
      <c r="N148" s="30" t="s">
        <v>88</v>
      </c>
      <c r="O148" s="31">
        <v>315717</v>
      </c>
      <c r="P148" s="31">
        <v>315717</v>
      </c>
      <c r="Q148" s="31">
        <v>228291.62</v>
      </c>
      <c r="R148" s="52"/>
      <c r="S148" s="85"/>
      <c r="T148" s="52"/>
      <c r="U148" s="52"/>
      <c r="V148" s="72"/>
      <c r="W148" s="72"/>
    </row>
    <row r="149" spans="1:23" ht="45" customHeight="1">
      <c r="A149" s="58"/>
      <c r="B149" s="52"/>
      <c r="C149" s="52"/>
      <c r="D149" s="52"/>
      <c r="E149" s="53"/>
      <c r="F149" s="53"/>
      <c r="G149" s="53"/>
      <c r="H149" s="52"/>
      <c r="I149" s="52"/>
      <c r="J149" s="53"/>
      <c r="K149" s="53"/>
      <c r="L149" s="53"/>
      <c r="M149" s="29">
        <v>1548</v>
      </c>
      <c r="N149" s="30" t="s">
        <v>89</v>
      </c>
      <c r="O149" s="31">
        <v>4736204</v>
      </c>
      <c r="P149" s="31">
        <v>4736204</v>
      </c>
      <c r="Q149" s="31">
        <v>4432707.86</v>
      </c>
      <c r="R149" s="52"/>
      <c r="S149" s="85"/>
      <c r="T149" s="52"/>
      <c r="U149" s="52"/>
      <c r="V149" s="72"/>
      <c r="W149" s="72"/>
    </row>
    <row r="150" spans="1:23" ht="45" customHeight="1">
      <c r="A150" s="58"/>
      <c r="B150" s="52"/>
      <c r="C150" s="52"/>
      <c r="D150" s="52"/>
      <c r="E150" s="53"/>
      <c r="F150" s="53"/>
      <c r="G150" s="53"/>
      <c r="H150" s="52"/>
      <c r="I150" s="52"/>
      <c r="J150" s="53"/>
      <c r="K150" s="53"/>
      <c r="L150" s="53"/>
      <c r="M150" s="29">
        <v>1551</v>
      </c>
      <c r="N150" s="30" t="s">
        <v>90</v>
      </c>
      <c r="O150" s="31">
        <v>34810</v>
      </c>
      <c r="P150" s="31">
        <v>34810</v>
      </c>
      <c r="Q150" s="31">
        <v>19200</v>
      </c>
      <c r="R150" s="52"/>
      <c r="S150" s="85"/>
      <c r="T150" s="52"/>
      <c r="U150" s="52"/>
      <c r="V150" s="72"/>
      <c r="W150" s="72"/>
    </row>
    <row r="151" spans="1:23" ht="45" customHeight="1">
      <c r="A151" s="58"/>
      <c r="B151" s="52"/>
      <c r="C151" s="52"/>
      <c r="D151" s="52"/>
      <c r="E151" s="53"/>
      <c r="F151" s="53"/>
      <c r="G151" s="53"/>
      <c r="H151" s="52"/>
      <c r="I151" s="52"/>
      <c r="J151" s="53"/>
      <c r="K151" s="53"/>
      <c r="L151" s="53"/>
      <c r="M151" s="29">
        <v>1591</v>
      </c>
      <c r="N151" s="30" t="s">
        <v>91</v>
      </c>
      <c r="O151" s="31">
        <v>16190885</v>
      </c>
      <c r="P151" s="31">
        <v>16190885</v>
      </c>
      <c r="Q151" s="31">
        <v>12107103</v>
      </c>
      <c r="R151" s="52"/>
      <c r="S151" s="85"/>
      <c r="T151" s="52"/>
      <c r="U151" s="52"/>
      <c r="V151" s="72"/>
      <c r="W151" s="72"/>
    </row>
    <row r="152" spans="1:23" ht="45" customHeight="1">
      <c r="A152" s="58"/>
      <c r="B152" s="52"/>
      <c r="C152" s="52"/>
      <c r="D152" s="52"/>
      <c r="E152" s="53"/>
      <c r="F152" s="53"/>
      <c r="G152" s="53"/>
      <c r="H152" s="52"/>
      <c r="I152" s="52"/>
      <c r="J152" s="53"/>
      <c r="K152" s="53"/>
      <c r="L152" s="53"/>
      <c r="M152" s="29">
        <v>1593</v>
      </c>
      <c r="N152" s="30" t="s">
        <v>92</v>
      </c>
      <c r="O152" s="31">
        <v>118684</v>
      </c>
      <c r="P152" s="31">
        <v>118684</v>
      </c>
      <c r="Q152" s="31">
        <v>102141</v>
      </c>
      <c r="R152" s="52"/>
      <c r="S152" s="85"/>
      <c r="T152" s="52"/>
      <c r="U152" s="52"/>
      <c r="V152" s="72"/>
      <c r="W152" s="72"/>
    </row>
    <row r="153" spans="1:23" ht="45" customHeight="1">
      <c r="A153" s="58"/>
      <c r="B153" s="52"/>
      <c r="C153" s="52"/>
      <c r="D153" s="52"/>
      <c r="E153" s="53"/>
      <c r="F153" s="53"/>
      <c r="G153" s="53"/>
      <c r="H153" s="52"/>
      <c r="I153" s="52"/>
      <c r="J153" s="53"/>
      <c r="K153" s="53"/>
      <c r="L153" s="53"/>
      <c r="M153" s="29">
        <v>1594</v>
      </c>
      <c r="N153" s="30" t="s">
        <v>190</v>
      </c>
      <c r="O153" s="31">
        <v>16798</v>
      </c>
      <c r="P153" s="31">
        <v>33596.5</v>
      </c>
      <c r="Q153" s="31">
        <v>33596.5</v>
      </c>
      <c r="R153" s="52"/>
      <c r="S153" s="85"/>
      <c r="T153" s="52"/>
      <c r="U153" s="52"/>
      <c r="V153" s="72"/>
      <c r="W153" s="72"/>
    </row>
    <row r="154" spans="1:23" ht="45" customHeight="1">
      <c r="A154" s="58"/>
      <c r="B154" s="52"/>
      <c r="C154" s="52"/>
      <c r="D154" s="52"/>
      <c r="E154" s="53"/>
      <c r="F154" s="53"/>
      <c r="G154" s="53"/>
      <c r="H154" s="49"/>
      <c r="I154" s="49"/>
      <c r="J154" s="51"/>
      <c r="K154" s="51"/>
      <c r="L154" s="51"/>
      <c r="M154" s="29">
        <v>1599</v>
      </c>
      <c r="N154" s="30" t="s">
        <v>37</v>
      </c>
      <c r="O154" s="31">
        <v>674917</v>
      </c>
      <c r="P154" s="31">
        <v>674917</v>
      </c>
      <c r="Q154" s="31">
        <v>428370</v>
      </c>
      <c r="R154" s="52"/>
      <c r="S154" s="85"/>
      <c r="T154" s="52"/>
      <c r="U154" s="52"/>
      <c r="V154" s="72"/>
      <c r="W154" s="72"/>
    </row>
    <row r="155" spans="1:23" ht="45" customHeight="1">
      <c r="A155" s="58"/>
      <c r="B155" s="52"/>
      <c r="C155" s="52"/>
      <c r="D155" s="52"/>
      <c r="E155" s="53"/>
      <c r="F155" s="53"/>
      <c r="G155" s="53"/>
      <c r="H155" s="48">
        <v>1700</v>
      </c>
      <c r="I155" s="48" t="s">
        <v>38</v>
      </c>
      <c r="J155" s="50">
        <f>SUM(O155:O159)</f>
        <v>2946042</v>
      </c>
      <c r="K155" s="50">
        <f>SUM(P155:P159)</f>
        <v>2930891.9000000004</v>
      </c>
      <c r="L155" s="50">
        <f>SUM(Q155:Q159)</f>
        <v>1764372.4</v>
      </c>
      <c r="M155" s="29">
        <v>1711</v>
      </c>
      <c r="N155" s="30" t="s">
        <v>93</v>
      </c>
      <c r="O155" s="31">
        <v>35360</v>
      </c>
      <c r="P155" s="31">
        <v>35360</v>
      </c>
      <c r="Q155" s="31">
        <v>0</v>
      </c>
      <c r="R155" s="52"/>
      <c r="S155" s="85"/>
      <c r="T155" s="52"/>
      <c r="U155" s="52"/>
      <c r="V155" s="72"/>
      <c r="W155" s="72"/>
    </row>
    <row r="156" spans="1:23" ht="45" customHeight="1">
      <c r="A156" s="58"/>
      <c r="B156" s="52"/>
      <c r="C156" s="52"/>
      <c r="D156" s="52"/>
      <c r="E156" s="53"/>
      <c r="F156" s="53"/>
      <c r="G156" s="53"/>
      <c r="H156" s="52"/>
      <c r="I156" s="52"/>
      <c r="J156" s="53"/>
      <c r="K156" s="53"/>
      <c r="L156" s="53"/>
      <c r="M156" s="29">
        <v>1712</v>
      </c>
      <c r="N156" s="30" t="s">
        <v>94</v>
      </c>
      <c r="O156" s="31">
        <v>47033</v>
      </c>
      <c r="P156" s="31">
        <v>46200.2</v>
      </c>
      <c r="Q156" s="31">
        <v>0</v>
      </c>
      <c r="R156" s="52"/>
      <c r="S156" s="85"/>
      <c r="T156" s="52"/>
      <c r="U156" s="52"/>
      <c r="V156" s="72"/>
      <c r="W156" s="72"/>
    </row>
    <row r="157" spans="1:23" ht="45" customHeight="1">
      <c r="A157" s="58"/>
      <c r="B157" s="52"/>
      <c r="C157" s="52"/>
      <c r="D157" s="52"/>
      <c r="E157" s="53"/>
      <c r="F157" s="53"/>
      <c r="G157" s="53"/>
      <c r="H157" s="52"/>
      <c r="I157" s="52"/>
      <c r="J157" s="53"/>
      <c r="K157" s="53"/>
      <c r="L157" s="53"/>
      <c r="M157" s="29">
        <v>1713</v>
      </c>
      <c r="N157" s="30" t="s">
        <v>95</v>
      </c>
      <c r="O157" s="31">
        <v>616200</v>
      </c>
      <c r="P157" s="31">
        <v>616200</v>
      </c>
      <c r="Q157" s="31">
        <v>0</v>
      </c>
      <c r="R157" s="52"/>
      <c r="S157" s="85"/>
      <c r="T157" s="52"/>
      <c r="U157" s="52"/>
      <c r="V157" s="72"/>
      <c r="W157" s="72"/>
    </row>
    <row r="158" spans="1:23" ht="45" customHeight="1">
      <c r="A158" s="58"/>
      <c r="B158" s="52"/>
      <c r="C158" s="52"/>
      <c r="D158" s="52"/>
      <c r="E158" s="53"/>
      <c r="F158" s="53"/>
      <c r="G158" s="53"/>
      <c r="H158" s="52"/>
      <c r="I158" s="52"/>
      <c r="J158" s="53"/>
      <c r="K158" s="53"/>
      <c r="L158" s="53"/>
      <c r="M158" s="29">
        <v>1714</v>
      </c>
      <c r="N158" s="30" t="s">
        <v>96</v>
      </c>
      <c r="O158" s="31">
        <v>2244949</v>
      </c>
      <c r="P158" s="31">
        <v>2230631.7</v>
      </c>
      <c r="Q158" s="31">
        <v>1764372.4</v>
      </c>
      <c r="R158" s="52"/>
      <c r="S158" s="85"/>
      <c r="T158" s="52"/>
      <c r="U158" s="52"/>
      <c r="V158" s="72"/>
      <c r="W158" s="72"/>
    </row>
    <row r="159" spans="1:23" ht="45" customHeight="1">
      <c r="A159" s="58"/>
      <c r="B159" s="52"/>
      <c r="C159" s="49"/>
      <c r="D159" s="49"/>
      <c r="E159" s="51"/>
      <c r="F159" s="51"/>
      <c r="G159" s="51"/>
      <c r="H159" s="49"/>
      <c r="I159" s="49"/>
      <c r="J159" s="51"/>
      <c r="K159" s="51"/>
      <c r="L159" s="51"/>
      <c r="M159" s="29">
        <v>1719</v>
      </c>
      <c r="N159" s="30" t="s">
        <v>97</v>
      </c>
      <c r="O159" s="31">
        <v>2500</v>
      </c>
      <c r="P159" s="31">
        <v>2500</v>
      </c>
      <c r="Q159" s="31">
        <v>0</v>
      </c>
      <c r="R159" s="52"/>
      <c r="S159" s="85"/>
      <c r="T159" s="52"/>
      <c r="U159" s="52"/>
      <c r="V159" s="72"/>
      <c r="W159" s="72"/>
    </row>
    <row r="160" spans="1:23" ht="45" customHeight="1">
      <c r="A160" s="58"/>
      <c r="B160" s="52"/>
      <c r="C160" s="54">
        <v>2000</v>
      </c>
      <c r="D160" s="48" t="s">
        <v>29</v>
      </c>
      <c r="E160" s="50">
        <f>SUM(J160:J182)</f>
        <v>19357797</v>
      </c>
      <c r="F160" s="50">
        <f>SUM(K160:K182)</f>
        <v>12302709.92</v>
      </c>
      <c r="G160" s="50">
        <f>SUM(L160:L182)</f>
        <v>2199601.53</v>
      </c>
      <c r="H160" s="48">
        <v>2100</v>
      </c>
      <c r="I160" s="48" t="s">
        <v>39</v>
      </c>
      <c r="J160" s="50">
        <f>SUM(O160:O164)</f>
        <v>11267701</v>
      </c>
      <c r="K160" s="50">
        <f>SUM(P160:P164)</f>
        <v>7724409.31</v>
      </c>
      <c r="L160" s="50">
        <f>SUM(Q160:Q164)</f>
        <v>1599011.43</v>
      </c>
      <c r="M160" s="29">
        <v>2111</v>
      </c>
      <c r="N160" s="30" t="s">
        <v>98</v>
      </c>
      <c r="O160" s="31">
        <v>3193216</v>
      </c>
      <c r="P160" s="31">
        <v>858506.25</v>
      </c>
      <c r="Q160" s="31">
        <v>333994.94</v>
      </c>
      <c r="R160" s="52"/>
      <c r="S160" s="85"/>
      <c r="T160" s="52"/>
      <c r="U160" s="52"/>
      <c r="V160" s="72"/>
      <c r="W160" s="72"/>
    </row>
    <row r="161" spans="1:23" ht="45" customHeight="1">
      <c r="A161" s="58"/>
      <c r="B161" s="52"/>
      <c r="C161" s="55"/>
      <c r="D161" s="52"/>
      <c r="E161" s="53"/>
      <c r="F161" s="53"/>
      <c r="G161" s="53"/>
      <c r="H161" s="52"/>
      <c r="I161" s="52"/>
      <c r="J161" s="53"/>
      <c r="K161" s="53"/>
      <c r="L161" s="53"/>
      <c r="M161" s="29">
        <v>2141</v>
      </c>
      <c r="N161" s="30" t="s">
        <v>99</v>
      </c>
      <c r="O161" s="31">
        <v>733285</v>
      </c>
      <c r="P161" s="31">
        <v>735285</v>
      </c>
      <c r="Q161" s="31">
        <v>731519.97</v>
      </c>
      <c r="R161" s="52"/>
      <c r="S161" s="85"/>
      <c r="T161" s="52"/>
      <c r="U161" s="52"/>
      <c r="V161" s="72"/>
      <c r="W161" s="72"/>
    </row>
    <row r="162" spans="1:23" ht="45" customHeight="1">
      <c r="A162" s="58"/>
      <c r="B162" s="52"/>
      <c r="C162" s="55"/>
      <c r="D162" s="52"/>
      <c r="E162" s="53"/>
      <c r="F162" s="53"/>
      <c r="G162" s="53"/>
      <c r="H162" s="52"/>
      <c r="I162" s="52"/>
      <c r="J162" s="53"/>
      <c r="K162" s="53"/>
      <c r="L162" s="53"/>
      <c r="M162" s="29">
        <v>2151</v>
      </c>
      <c r="N162" s="30" t="s">
        <v>100</v>
      </c>
      <c r="O162" s="31">
        <v>602090</v>
      </c>
      <c r="P162" s="31">
        <v>22876.16</v>
      </c>
      <c r="Q162" s="31">
        <v>13649</v>
      </c>
      <c r="R162" s="52"/>
      <c r="S162" s="85"/>
      <c r="T162" s="52"/>
      <c r="U162" s="52"/>
      <c r="V162" s="72"/>
      <c r="W162" s="72"/>
    </row>
    <row r="163" spans="1:23" ht="45" customHeight="1">
      <c r="A163" s="58"/>
      <c r="B163" s="52"/>
      <c r="C163" s="55"/>
      <c r="D163" s="52"/>
      <c r="E163" s="53"/>
      <c r="F163" s="53"/>
      <c r="G163" s="53"/>
      <c r="H163" s="52"/>
      <c r="I163" s="52"/>
      <c r="J163" s="53"/>
      <c r="K163" s="53"/>
      <c r="L163" s="53"/>
      <c r="M163" s="29">
        <v>2161</v>
      </c>
      <c r="N163" s="30" t="s">
        <v>101</v>
      </c>
      <c r="O163" s="31">
        <v>56420</v>
      </c>
      <c r="P163" s="31">
        <v>3314164.69</v>
      </c>
      <c r="Q163" s="31">
        <v>450706.67</v>
      </c>
      <c r="R163" s="52"/>
      <c r="S163" s="85"/>
      <c r="T163" s="52"/>
      <c r="U163" s="52"/>
      <c r="V163" s="72"/>
      <c r="W163" s="72"/>
    </row>
    <row r="164" spans="1:23" ht="45" customHeight="1">
      <c r="A164" s="58"/>
      <c r="B164" s="52"/>
      <c r="C164" s="55"/>
      <c r="D164" s="52"/>
      <c r="E164" s="53"/>
      <c r="F164" s="53"/>
      <c r="G164" s="53"/>
      <c r="H164" s="49"/>
      <c r="I164" s="49"/>
      <c r="J164" s="51"/>
      <c r="K164" s="51"/>
      <c r="L164" s="51"/>
      <c r="M164" s="29">
        <v>2171</v>
      </c>
      <c r="N164" s="30" t="s">
        <v>102</v>
      </c>
      <c r="O164" s="31">
        <v>6682690</v>
      </c>
      <c r="P164" s="31">
        <v>2793577.21</v>
      </c>
      <c r="Q164" s="31">
        <v>69140.85</v>
      </c>
      <c r="R164" s="52"/>
      <c r="S164" s="85"/>
      <c r="T164" s="52"/>
      <c r="U164" s="52"/>
      <c r="V164" s="72"/>
      <c r="W164" s="72"/>
    </row>
    <row r="165" spans="1:23" ht="45" customHeight="1">
      <c r="A165" s="58"/>
      <c r="B165" s="52"/>
      <c r="C165" s="55"/>
      <c r="D165" s="52"/>
      <c r="E165" s="53"/>
      <c r="F165" s="53"/>
      <c r="G165" s="53"/>
      <c r="H165" s="48">
        <v>2200</v>
      </c>
      <c r="I165" s="48" t="s">
        <v>40</v>
      </c>
      <c r="J165" s="50">
        <f>SUM(O165:O166)</f>
        <v>2023700</v>
      </c>
      <c r="K165" s="50">
        <f>SUM(P165:P166)</f>
        <v>486316.28</v>
      </c>
      <c r="L165" s="50">
        <f>SUM(Q165:Q166)</f>
        <v>244415.99</v>
      </c>
      <c r="M165" s="29">
        <v>2211</v>
      </c>
      <c r="N165" s="30" t="s">
        <v>103</v>
      </c>
      <c r="O165" s="31">
        <v>2021200</v>
      </c>
      <c r="P165" s="31">
        <v>483816.28</v>
      </c>
      <c r="Q165" s="31">
        <v>244315.99</v>
      </c>
      <c r="R165" s="52"/>
      <c r="S165" s="85"/>
      <c r="T165" s="52"/>
      <c r="U165" s="52"/>
      <c r="V165" s="72"/>
      <c r="W165" s="72"/>
    </row>
    <row r="166" spans="1:23" ht="45" customHeight="1">
      <c r="A166" s="58"/>
      <c r="B166" s="52"/>
      <c r="C166" s="55"/>
      <c r="D166" s="52"/>
      <c r="E166" s="53"/>
      <c r="F166" s="53"/>
      <c r="G166" s="53"/>
      <c r="H166" s="49"/>
      <c r="I166" s="49"/>
      <c r="J166" s="51"/>
      <c r="K166" s="51"/>
      <c r="L166" s="51"/>
      <c r="M166" s="29">
        <v>2231</v>
      </c>
      <c r="N166" s="30" t="s">
        <v>104</v>
      </c>
      <c r="O166" s="31">
        <v>2500</v>
      </c>
      <c r="P166" s="31">
        <v>2500</v>
      </c>
      <c r="Q166" s="31">
        <v>100</v>
      </c>
      <c r="R166" s="52"/>
      <c r="S166" s="85"/>
      <c r="T166" s="52"/>
      <c r="U166" s="52"/>
      <c r="V166" s="72"/>
      <c r="W166" s="72"/>
    </row>
    <row r="167" spans="1:23" ht="45" customHeight="1">
      <c r="A167" s="58"/>
      <c r="B167" s="52"/>
      <c r="C167" s="55"/>
      <c r="D167" s="52"/>
      <c r="E167" s="53"/>
      <c r="F167" s="53"/>
      <c r="G167" s="53"/>
      <c r="H167" s="48">
        <v>2400</v>
      </c>
      <c r="I167" s="48" t="s">
        <v>42</v>
      </c>
      <c r="J167" s="50">
        <f>SUM(O167:O171)</f>
        <v>4747060</v>
      </c>
      <c r="K167" s="50">
        <f>SUM(P167:P171)</f>
        <v>2844676.5999999996</v>
      </c>
      <c r="L167" s="50">
        <f>SUM(Q167:Q171)</f>
        <v>4033.55</v>
      </c>
      <c r="M167" s="29">
        <v>2431</v>
      </c>
      <c r="N167" s="30" t="s">
        <v>106</v>
      </c>
      <c r="O167" s="31">
        <v>30</v>
      </c>
      <c r="P167" s="31">
        <v>0</v>
      </c>
      <c r="Q167" s="31">
        <v>0</v>
      </c>
      <c r="R167" s="52"/>
      <c r="S167" s="85"/>
      <c r="T167" s="52"/>
      <c r="U167" s="52"/>
      <c r="V167" s="72"/>
      <c r="W167" s="72"/>
    </row>
    <row r="168" spans="1:23" ht="45" customHeight="1">
      <c r="A168" s="58"/>
      <c r="B168" s="52"/>
      <c r="C168" s="55"/>
      <c r="D168" s="52"/>
      <c r="E168" s="53"/>
      <c r="F168" s="53"/>
      <c r="G168" s="53"/>
      <c r="H168" s="52"/>
      <c r="I168" s="52"/>
      <c r="J168" s="53"/>
      <c r="K168" s="53"/>
      <c r="L168" s="53"/>
      <c r="M168" s="29">
        <v>2461</v>
      </c>
      <c r="N168" s="30" t="s">
        <v>107</v>
      </c>
      <c r="O168" s="31">
        <v>2483525</v>
      </c>
      <c r="P168" s="31">
        <v>1235778.66</v>
      </c>
      <c r="Q168" s="31">
        <v>2933.52</v>
      </c>
      <c r="R168" s="52"/>
      <c r="S168" s="85"/>
      <c r="T168" s="52"/>
      <c r="U168" s="52"/>
      <c r="V168" s="72"/>
      <c r="W168" s="72"/>
    </row>
    <row r="169" spans="1:23" ht="45" customHeight="1">
      <c r="A169" s="58"/>
      <c r="B169" s="52"/>
      <c r="C169" s="55"/>
      <c r="D169" s="52"/>
      <c r="E169" s="53"/>
      <c r="F169" s="53"/>
      <c r="G169" s="53"/>
      <c r="H169" s="52"/>
      <c r="I169" s="52"/>
      <c r="J169" s="53"/>
      <c r="K169" s="53"/>
      <c r="L169" s="53"/>
      <c r="M169" s="29">
        <v>2471</v>
      </c>
      <c r="N169" s="30" t="s">
        <v>108</v>
      </c>
      <c r="O169" s="31">
        <v>15449</v>
      </c>
      <c r="P169" s="31">
        <v>15449</v>
      </c>
      <c r="Q169" s="31">
        <v>1100.03</v>
      </c>
      <c r="R169" s="52"/>
      <c r="S169" s="85"/>
      <c r="T169" s="52"/>
      <c r="U169" s="52"/>
      <c r="V169" s="72"/>
      <c r="W169" s="72"/>
    </row>
    <row r="170" spans="1:23" ht="45" customHeight="1">
      <c r="A170" s="58"/>
      <c r="B170" s="52"/>
      <c r="C170" s="55"/>
      <c r="D170" s="52"/>
      <c r="E170" s="53"/>
      <c r="F170" s="53"/>
      <c r="G170" s="53"/>
      <c r="H170" s="52"/>
      <c r="I170" s="52"/>
      <c r="J170" s="53"/>
      <c r="K170" s="53"/>
      <c r="L170" s="53"/>
      <c r="M170" s="29">
        <v>2481</v>
      </c>
      <c r="N170" s="30" t="s">
        <v>109</v>
      </c>
      <c r="O170" s="31">
        <v>2238786</v>
      </c>
      <c r="P170" s="31">
        <v>1588813.94</v>
      </c>
      <c r="Q170" s="31">
        <v>0</v>
      </c>
      <c r="R170" s="52"/>
      <c r="S170" s="85"/>
      <c r="T170" s="52"/>
      <c r="U170" s="52"/>
      <c r="V170" s="72"/>
      <c r="W170" s="72"/>
    </row>
    <row r="171" spans="1:23" ht="45" customHeight="1">
      <c r="A171" s="58"/>
      <c r="B171" s="52"/>
      <c r="C171" s="55"/>
      <c r="D171" s="52"/>
      <c r="E171" s="53"/>
      <c r="F171" s="53"/>
      <c r="G171" s="53"/>
      <c r="H171" s="49"/>
      <c r="I171" s="49"/>
      <c r="J171" s="51"/>
      <c r="K171" s="51"/>
      <c r="L171" s="51"/>
      <c r="M171" s="29">
        <v>2491</v>
      </c>
      <c r="N171" s="30" t="s">
        <v>110</v>
      </c>
      <c r="O171" s="31">
        <v>9270</v>
      </c>
      <c r="P171" s="31">
        <v>4635</v>
      </c>
      <c r="Q171" s="31">
        <v>0</v>
      </c>
      <c r="R171" s="52"/>
      <c r="S171" s="85"/>
      <c r="T171" s="52"/>
      <c r="U171" s="52"/>
      <c r="V171" s="72"/>
      <c r="W171" s="72"/>
    </row>
    <row r="172" spans="1:23" ht="45" customHeight="1">
      <c r="A172" s="58"/>
      <c r="B172" s="52"/>
      <c r="C172" s="55"/>
      <c r="D172" s="52"/>
      <c r="E172" s="53"/>
      <c r="F172" s="53"/>
      <c r="G172" s="53"/>
      <c r="H172" s="48">
        <v>2500</v>
      </c>
      <c r="I172" s="48" t="s">
        <v>43</v>
      </c>
      <c r="J172" s="50">
        <f>SUM(O172:O173)</f>
        <v>6543</v>
      </c>
      <c r="K172" s="50">
        <f>SUM(P172:P173)</f>
        <v>6543</v>
      </c>
      <c r="L172" s="50">
        <f>SUM(Q172:Q173)</f>
        <v>0</v>
      </c>
      <c r="M172" s="29">
        <v>2531</v>
      </c>
      <c r="N172" s="30" t="s">
        <v>112</v>
      </c>
      <c r="O172" s="31">
        <v>2000</v>
      </c>
      <c r="P172" s="31">
        <v>2000</v>
      </c>
      <c r="Q172" s="31">
        <v>0</v>
      </c>
      <c r="R172" s="52"/>
      <c r="S172" s="85"/>
      <c r="T172" s="52"/>
      <c r="U172" s="52"/>
      <c r="V172" s="72"/>
      <c r="W172" s="72"/>
    </row>
    <row r="173" spans="1:23" ht="45" customHeight="1">
      <c r="A173" s="58"/>
      <c r="B173" s="52"/>
      <c r="C173" s="55"/>
      <c r="D173" s="52"/>
      <c r="E173" s="53"/>
      <c r="F173" s="53"/>
      <c r="G173" s="53"/>
      <c r="H173" s="49"/>
      <c r="I173" s="49"/>
      <c r="J173" s="51"/>
      <c r="K173" s="51"/>
      <c r="L173" s="51"/>
      <c r="M173" s="29">
        <v>2541</v>
      </c>
      <c r="N173" s="30" t="s">
        <v>113</v>
      </c>
      <c r="O173" s="31">
        <v>4543</v>
      </c>
      <c r="P173" s="31">
        <v>4543</v>
      </c>
      <c r="Q173" s="31">
        <v>0</v>
      </c>
      <c r="R173" s="52"/>
      <c r="S173" s="85"/>
      <c r="T173" s="52"/>
      <c r="U173" s="52"/>
      <c r="V173" s="72"/>
      <c r="W173" s="72"/>
    </row>
    <row r="174" spans="1:23" ht="45" customHeight="1">
      <c r="A174" s="58"/>
      <c r="B174" s="52"/>
      <c r="C174" s="55"/>
      <c r="D174" s="52"/>
      <c r="E174" s="53"/>
      <c r="F174" s="53"/>
      <c r="G174" s="53"/>
      <c r="H174" s="29">
        <v>2600</v>
      </c>
      <c r="I174" s="29" t="s">
        <v>44</v>
      </c>
      <c r="J174" s="31">
        <f>SUM(O174)</f>
        <v>649105</v>
      </c>
      <c r="K174" s="31">
        <f>SUM(P174)</f>
        <v>620249</v>
      </c>
      <c r="L174" s="31">
        <f>SUM(Q174)</f>
        <v>268709.41</v>
      </c>
      <c r="M174" s="29">
        <v>2611</v>
      </c>
      <c r="N174" s="30" t="s">
        <v>44</v>
      </c>
      <c r="O174" s="31">
        <v>649105</v>
      </c>
      <c r="P174" s="31">
        <v>620249</v>
      </c>
      <c r="Q174" s="31">
        <v>268709.41</v>
      </c>
      <c r="R174" s="52"/>
      <c r="S174" s="85"/>
      <c r="T174" s="52"/>
      <c r="U174" s="52"/>
      <c r="V174" s="72"/>
      <c r="W174" s="72"/>
    </row>
    <row r="175" spans="1:23" ht="45" customHeight="1">
      <c r="A175" s="58"/>
      <c r="B175" s="52"/>
      <c r="C175" s="55"/>
      <c r="D175" s="52"/>
      <c r="E175" s="53"/>
      <c r="F175" s="53"/>
      <c r="G175" s="53"/>
      <c r="H175" s="48">
        <v>2700</v>
      </c>
      <c r="I175" s="48" t="s">
        <v>45</v>
      </c>
      <c r="J175" s="50">
        <f>SUM(O175:O177)</f>
        <v>414414</v>
      </c>
      <c r="K175" s="50">
        <f>SUM(P175:P177)</f>
        <v>400374</v>
      </c>
      <c r="L175" s="50">
        <f>SUM(Q175:Q177)</f>
        <v>0</v>
      </c>
      <c r="M175" s="29">
        <v>2711</v>
      </c>
      <c r="N175" s="30" t="s">
        <v>114</v>
      </c>
      <c r="O175" s="31">
        <v>272083</v>
      </c>
      <c r="P175" s="31">
        <v>268043</v>
      </c>
      <c r="Q175" s="31">
        <v>0</v>
      </c>
      <c r="R175" s="52"/>
      <c r="S175" s="85"/>
      <c r="T175" s="52"/>
      <c r="U175" s="52"/>
      <c r="V175" s="72"/>
      <c r="W175" s="72"/>
    </row>
    <row r="176" spans="1:23" ht="45" customHeight="1">
      <c r="A176" s="58"/>
      <c r="B176" s="52"/>
      <c r="C176" s="55"/>
      <c r="D176" s="52"/>
      <c r="E176" s="53"/>
      <c r="F176" s="53"/>
      <c r="G176" s="53"/>
      <c r="H176" s="52"/>
      <c r="I176" s="52"/>
      <c r="J176" s="53"/>
      <c r="K176" s="53"/>
      <c r="L176" s="53"/>
      <c r="M176" s="29">
        <v>2721</v>
      </c>
      <c r="N176" s="30" t="s">
        <v>115</v>
      </c>
      <c r="O176" s="31">
        <v>132331</v>
      </c>
      <c r="P176" s="31">
        <v>132331</v>
      </c>
      <c r="Q176" s="31">
        <v>0</v>
      </c>
      <c r="R176" s="52"/>
      <c r="S176" s="85"/>
      <c r="T176" s="52"/>
      <c r="U176" s="52"/>
      <c r="V176" s="72"/>
      <c r="W176" s="72"/>
    </row>
    <row r="177" spans="1:23" ht="45" customHeight="1">
      <c r="A177" s="58"/>
      <c r="B177" s="52"/>
      <c r="C177" s="55"/>
      <c r="D177" s="52"/>
      <c r="E177" s="53"/>
      <c r="F177" s="53"/>
      <c r="G177" s="53"/>
      <c r="H177" s="49"/>
      <c r="I177" s="49"/>
      <c r="J177" s="51"/>
      <c r="K177" s="51"/>
      <c r="L177" s="51"/>
      <c r="M177" s="29">
        <v>2731</v>
      </c>
      <c r="N177" s="30" t="s">
        <v>116</v>
      </c>
      <c r="O177" s="31">
        <v>10000</v>
      </c>
      <c r="P177" s="31">
        <v>0</v>
      </c>
      <c r="Q177" s="31">
        <v>0</v>
      </c>
      <c r="R177" s="52"/>
      <c r="S177" s="85"/>
      <c r="T177" s="52"/>
      <c r="U177" s="52"/>
      <c r="V177" s="72"/>
      <c r="W177" s="72"/>
    </row>
    <row r="178" spans="1:23" ht="45" customHeight="1">
      <c r="A178" s="58"/>
      <c r="B178" s="52"/>
      <c r="C178" s="55"/>
      <c r="D178" s="52"/>
      <c r="E178" s="53"/>
      <c r="F178" s="53"/>
      <c r="G178" s="53"/>
      <c r="H178" s="48">
        <v>2900</v>
      </c>
      <c r="I178" s="48" t="s">
        <v>46</v>
      </c>
      <c r="J178" s="50">
        <f>SUM(O178:O182)</f>
        <v>249274</v>
      </c>
      <c r="K178" s="50">
        <f>SUM(P178:P182)</f>
        <v>220141.73</v>
      </c>
      <c r="L178" s="50">
        <f>SUM(Q178:Q182)</f>
        <v>83431.15</v>
      </c>
      <c r="M178" s="29">
        <v>2911</v>
      </c>
      <c r="N178" s="30" t="s">
        <v>117</v>
      </c>
      <c r="O178" s="31">
        <v>5225</v>
      </c>
      <c r="P178" s="31">
        <v>3737.5</v>
      </c>
      <c r="Q178" s="31">
        <v>2125.63</v>
      </c>
      <c r="R178" s="52"/>
      <c r="S178" s="85"/>
      <c r="T178" s="52"/>
      <c r="U178" s="52"/>
      <c r="V178" s="72"/>
      <c r="W178" s="72"/>
    </row>
    <row r="179" spans="1:23" ht="45" customHeight="1">
      <c r="A179" s="58"/>
      <c r="B179" s="52"/>
      <c r="C179" s="55"/>
      <c r="D179" s="52"/>
      <c r="E179" s="53"/>
      <c r="F179" s="53"/>
      <c r="G179" s="53"/>
      <c r="H179" s="52"/>
      <c r="I179" s="52"/>
      <c r="J179" s="53"/>
      <c r="K179" s="53"/>
      <c r="L179" s="53"/>
      <c r="M179" s="29">
        <v>2921</v>
      </c>
      <c r="N179" s="30" t="s">
        <v>118</v>
      </c>
      <c r="O179" s="31">
        <v>60210</v>
      </c>
      <c r="P179" s="31">
        <v>26692.16</v>
      </c>
      <c r="Q179" s="31">
        <v>0</v>
      </c>
      <c r="R179" s="52"/>
      <c r="S179" s="85"/>
      <c r="T179" s="52"/>
      <c r="U179" s="52"/>
      <c r="V179" s="72"/>
      <c r="W179" s="72"/>
    </row>
    <row r="180" spans="1:23" ht="45" customHeight="1">
      <c r="A180" s="58"/>
      <c r="B180" s="52"/>
      <c r="C180" s="55"/>
      <c r="D180" s="52"/>
      <c r="E180" s="53"/>
      <c r="F180" s="53"/>
      <c r="G180" s="53"/>
      <c r="H180" s="52"/>
      <c r="I180" s="52"/>
      <c r="J180" s="53"/>
      <c r="K180" s="53"/>
      <c r="L180" s="53"/>
      <c r="M180" s="29">
        <v>2931</v>
      </c>
      <c r="N180" s="30" t="s">
        <v>119</v>
      </c>
      <c r="O180" s="31">
        <v>95</v>
      </c>
      <c r="P180" s="31">
        <v>0</v>
      </c>
      <c r="Q180" s="31">
        <v>0</v>
      </c>
      <c r="R180" s="52"/>
      <c r="S180" s="85"/>
      <c r="T180" s="52"/>
      <c r="U180" s="52"/>
      <c r="V180" s="72"/>
      <c r="W180" s="72"/>
    </row>
    <row r="181" spans="1:23" ht="45" customHeight="1">
      <c r="A181" s="58"/>
      <c r="B181" s="52"/>
      <c r="C181" s="55"/>
      <c r="D181" s="52"/>
      <c r="E181" s="53"/>
      <c r="F181" s="53"/>
      <c r="G181" s="53"/>
      <c r="H181" s="52"/>
      <c r="I181" s="52"/>
      <c r="J181" s="53"/>
      <c r="K181" s="53"/>
      <c r="L181" s="53"/>
      <c r="M181" s="29">
        <v>2941</v>
      </c>
      <c r="N181" s="30" t="s">
        <v>120</v>
      </c>
      <c r="O181" s="31">
        <v>101800</v>
      </c>
      <c r="P181" s="31">
        <v>107768.07</v>
      </c>
      <c r="Q181" s="31">
        <v>61780.4</v>
      </c>
      <c r="R181" s="52"/>
      <c r="S181" s="85"/>
      <c r="T181" s="52"/>
      <c r="U181" s="52"/>
      <c r="V181" s="72"/>
      <c r="W181" s="72"/>
    </row>
    <row r="182" spans="1:23" ht="45" customHeight="1">
      <c r="A182" s="58"/>
      <c r="B182" s="52"/>
      <c r="C182" s="56"/>
      <c r="D182" s="49"/>
      <c r="E182" s="51"/>
      <c r="F182" s="51"/>
      <c r="G182" s="51"/>
      <c r="H182" s="49"/>
      <c r="I182" s="49"/>
      <c r="J182" s="51"/>
      <c r="K182" s="51"/>
      <c r="L182" s="51"/>
      <c r="M182" s="29">
        <v>2961</v>
      </c>
      <c r="N182" s="30" t="s">
        <v>121</v>
      </c>
      <c r="O182" s="31">
        <v>81944</v>
      </c>
      <c r="P182" s="31">
        <v>81944</v>
      </c>
      <c r="Q182" s="31">
        <v>19525.12</v>
      </c>
      <c r="R182" s="52"/>
      <c r="S182" s="85"/>
      <c r="T182" s="52"/>
      <c r="U182" s="52"/>
      <c r="V182" s="72"/>
      <c r="W182" s="72"/>
    </row>
    <row r="183" spans="1:23" ht="45" customHeight="1">
      <c r="A183" s="58"/>
      <c r="B183" s="52"/>
      <c r="C183" s="48">
        <v>3000</v>
      </c>
      <c r="D183" s="48" t="s">
        <v>30</v>
      </c>
      <c r="E183" s="50">
        <f>SUM(J183:J225)</f>
        <v>396146535</v>
      </c>
      <c r="F183" s="50">
        <f>SUM(K183:K225)</f>
        <v>374875492.71</v>
      </c>
      <c r="G183" s="50">
        <f>SUM(L183:L225)</f>
        <v>84971286.27</v>
      </c>
      <c r="H183" s="48">
        <v>3100</v>
      </c>
      <c r="I183" s="48" t="s">
        <v>47</v>
      </c>
      <c r="J183" s="50">
        <f>SUM(O183:O188)</f>
        <v>56395678</v>
      </c>
      <c r="K183" s="50">
        <f>SUM(P183:P188)</f>
        <v>56520678</v>
      </c>
      <c r="L183" s="50">
        <f>SUM(Q183:Q188)</f>
        <v>18070725.740000002</v>
      </c>
      <c r="M183" s="29">
        <v>3112</v>
      </c>
      <c r="N183" s="30" t="s">
        <v>124</v>
      </c>
      <c r="O183" s="31">
        <v>1193025</v>
      </c>
      <c r="P183" s="31">
        <v>1193025</v>
      </c>
      <c r="Q183" s="31">
        <v>697140</v>
      </c>
      <c r="R183" s="52"/>
      <c r="S183" s="85"/>
      <c r="T183" s="52"/>
      <c r="U183" s="52"/>
      <c r="V183" s="72"/>
      <c r="W183" s="72"/>
    </row>
    <row r="184" spans="1:23" ht="45" customHeight="1">
      <c r="A184" s="58"/>
      <c r="B184" s="52"/>
      <c r="C184" s="52"/>
      <c r="D184" s="52"/>
      <c r="E184" s="53"/>
      <c r="F184" s="53"/>
      <c r="G184" s="53"/>
      <c r="H184" s="52"/>
      <c r="I184" s="52"/>
      <c r="J184" s="53"/>
      <c r="K184" s="53"/>
      <c r="L184" s="53"/>
      <c r="M184" s="29">
        <v>3131</v>
      </c>
      <c r="N184" s="30" t="s">
        <v>125</v>
      </c>
      <c r="O184" s="31">
        <v>543279</v>
      </c>
      <c r="P184" s="31">
        <v>543279</v>
      </c>
      <c r="Q184" s="31">
        <v>246155</v>
      </c>
      <c r="R184" s="52"/>
      <c r="S184" s="85"/>
      <c r="T184" s="52"/>
      <c r="U184" s="52"/>
      <c r="V184" s="72"/>
      <c r="W184" s="72"/>
    </row>
    <row r="185" spans="1:23" ht="45" customHeight="1">
      <c r="A185" s="58"/>
      <c r="B185" s="52"/>
      <c r="C185" s="52"/>
      <c r="D185" s="52"/>
      <c r="E185" s="53"/>
      <c r="F185" s="53"/>
      <c r="G185" s="53"/>
      <c r="H185" s="52"/>
      <c r="I185" s="52"/>
      <c r="J185" s="53"/>
      <c r="K185" s="53"/>
      <c r="L185" s="53"/>
      <c r="M185" s="29">
        <v>3141</v>
      </c>
      <c r="N185" s="30" t="s">
        <v>126</v>
      </c>
      <c r="O185" s="31">
        <v>853002</v>
      </c>
      <c r="P185" s="31">
        <v>853002</v>
      </c>
      <c r="Q185" s="31">
        <v>253827.92</v>
      </c>
      <c r="R185" s="52"/>
      <c r="S185" s="85"/>
      <c r="T185" s="52"/>
      <c r="U185" s="52"/>
      <c r="V185" s="72"/>
      <c r="W185" s="72"/>
    </row>
    <row r="186" spans="1:23" ht="45" customHeight="1">
      <c r="A186" s="58"/>
      <c r="B186" s="52"/>
      <c r="C186" s="52"/>
      <c r="D186" s="52"/>
      <c r="E186" s="53"/>
      <c r="F186" s="53"/>
      <c r="G186" s="53"/>
      <c r="H186" s="52"/>
      <c r="I186" s="52"/>
      <c r="J186" s="53"/>
      <c r="K186" s="53"/>
      <c r="L186" s="53"/>
      <c r="M186" s="29">
        <v>3171</v>
      </c>
      <c r="N186" s="30" t="s">
        <v>127</v>
      </c>
      <c r="O186" s="31">
        <v>53071084</v>
      </c>
      <c r="P186" s="31">
        <v>53071084</v>
      </c>
      <c r="Q186" s="31">
        <v>16507508.83</v>
      </c>
      <c r="R186" s="52"/>
      <c r="S186" s="85"/>
      <c r="T186" s="52"/>
      <c r="U186" s="52"/>
      <c r="V186" s="72"/>
      <c r="W186" s="72"/>
    </row>
    <row r="187" spans="1:23" ht="45" customHeight="1">
      <c r="A187" s="58"/>
      <c r="B187" s="52"/>
      <c r="C187" s="52"/>
      <c r="D187" s="52"/>
      <c r="E187" s="53"/>
      <c r="F187" s="53"/>
      <c r="G187" s="53"/>
      <c r="H187" s="52"/>
      <c r="I187" s="52"/>
      <c r="J187" s="53"/>
      <c r="K187" s="53"/>
      <c r="L187" s="53"/>
      <c r="M187" s="29">
        <v>3181</v>
      </c>
      <c r="N187" s="30" t="s">
        <v>128</v>
      </c>
      <c r="O187" s="31">
        <v>460512</v>
      </c>
      <c r="P187" s="31">
        <v>585512</v>
      </c>
      <c r="Q187" s="31">
        <v>346283.94</v>
      </c>
      <c r="R187" s="52"/>
      <c r="S187" s="85"/>
      <c r="T187" s="52"/>
      <c r="U187" s="52"/>
      <c r="V187" s="72"/>
      <c r="W187" s="72"/>
    </row>
    <row r="188" spans="1:23" ht="45" customHeight="1">
      <c r="A188" s="58"/>
      <c r="B188" s="52"/>
      <c r="C188" s="52"/>
      <c r="D188" s="52"/>
      <c r="E188" s="53"/>
      <c r="F188" s="53"/>
      <c r="G188" s="53"/>
      <c r="H188" s="49"/>
      <c r="I188" s="49"/>
      <c r="J188" s="51"/>
      <c r="K188" s="51"/>
      <c r="L188" s="51"/>
      <c r="M188" s="29">
        <v>3191</v>
      </c>
      <c r="N188" s="30" t="s">
        <v>129</v>
      </c>
      <c r="O188" s="31">
        <v>274776</v>
      </c>
      <c r="P188" s="31">
        <v>274776</v>
      </c>
      <c r="Q188" s="31">
        <v>19810.05</v>
      </c>
      <c r="R188" s="52"/>
      <c r="S188" s="85"/>
      <c r="T188" s="52"/>
      <c r="U188" s="52"/>
      <c r="V188" s="72"/>
      <c r="W188" s="72"/>
    </row>
    <row r="189" spans="1:23" ht="45" customHeight="1">
      <c r="A189" s="58"/>
      <c r="B189" s="52"/>
      <c r="C189" s="52"/>
      <c r="D189" s="52"/>
      <c r="E189" s="53"/>
      <c r="F189" s="53"/>
      <c r="G189" s="53"/>
      <c r="H189" s="48">
        <v>3200</v>
      </c>
      <c r="I189" s="48" t="s">
        <v>48</v>
      </c>
      <c r="J189" s="50">
        <f>SUM(O189:O192)</f>
        <v>20530651</v>
      </c>
      <c r="K189" s="50">
        <f>SUM(P189:P192)</f>
        <v>19979401</v>
      </c>
      <c r="L189" s="50">
        <f>SUM(Q189:Q192)</f>
        <v>10783273.139999999</v>
      </c>
      <c r="M189" s="29">
        <v>3221</v>
      </c>
      <c r="N189" s="30" t="s">
        <v>130</v>
      </c>
      <c r="O189" s="31">
        <v>15463854</v>
      </c>
      <c r="P189" s="31">
        <v>15463854</v>
      </c>
      <c r="Q189" s="31">
        <v>10309235.52</v>
      </c>
      <c r="R189" s="52"/>
      <c r="S189" s="85"/>
      <c r="T189" s="52"/>
      <c r="U189" s="52"/>
      <c r="V189" s="72"/>
      <c r="W189" s="72"/>
    </row>
    <row r="190" spans="1:23" ht="45" customHeight="1">
      <c r="A190" s="58"/>
      <c r="B190" s="52"/>
      <c r="C190" s="52"/>
      <c r="D190" s="52"/>
      <c r="E190" s="53"/>
      <c r="F190" s="53"/>
      <c r="G190" s="53"/>
      <c r="H190" s="52"/>
      <c r="I190" s="52"/>
      <c r="J190" s="53"/>
      <c r="K190" s="53"/>
      <c r="L190" s="53"/>
      <c r="M190" s="29">
        <v>3252</v>
      </c>
      <c r="N190" s="30" t="s">
        <v>132</v>
      </c>
      <c r="O190" s="31">
        <v>3300000</v>
      </c>
      <c r="P190" s="31">
        <v>3300000</v>
      </c>
      <c r="Q190" s="31">
        <v>342493.62</v>
      </c>
      <c r="R190" s="52"/>
      <c r="S190" s="85"/>
      <c r="T190" s="52"/>
      <c r="U190" s="52"/>
      <c r="V190" s="72"/>
      <c r="W190" s="72"/>
    </row>
    <row r="191" spans="1:23" ht="45" customHeight="1">
      <c r="A191" s="58"/>
      <c r="B191" s="52"/>
      <c r="C191" s="52"/>
      <c r="D191" s="52"/>
      <c r="E191" s="53"/>
      <c r="F191" s="53"/>
      <c r="G191" s="53"/>
      <c r="H191" s="52"/>
      <c r="I191" s="52"/>
      <c r="J191" s="53"/>
      <c r="K191" s="53"/>
      <c r="L191" s="53"/>
      <c r="M191" s="29">
        <v>3271</v>
      </c>
      <c r="N191" s="30" t="s">
        <v>133</v>
      </c>
      <c r="O191" s="31">
        <v>551250</v>
      </c>
      <c r="P191" s="31">
        <v>0</v>
      </c>
      <c r="Q191" s="31">
        <v>0</v>
      </c>
      <c r="R191" s="52"/>
      <c r="S191" s="85"/>
      <c r="T191" s="52"/>
      <c r="U191" s="52"/>
      <c r="V191" s="72"/>
      <c r="W191" s="72"/>
    </row>
    <row r="192" spans="1:23" ht="45" customHeight="1">
      <c r="A192" s="58"/>
      <c r="B192" s="52"/>
      <c r="C192" s="52"/>
      <c r="D192" s="52"/>
      <c r="E192" s="53"/>
      <c r="F192" s="53"/>
      <c r="G192" s="53"/>
      <c r="H192" s="49"/>
      <c r="I192" s="49"/>
      <c r="J192" s="51"/>
      <c r="K192" s="51"/>
      <c r="L192" s="51"/>
      <c r="M192" s="29">
        <v>3291</v>
      </c>
      <c r="N192" s="30" t="s">
        <v>134</v>
      </c>
      <c r="O192" s="31">
        <v>1215547</v>
      </c>
      <c r="P192" s="31">
        <v>1215547</v>
      </c>
      <c r="Q192" s="31">
        <v>131544</v>
      </c>
      <c r="R192" s="52"/>
      <c r="S192" s="85"/>
      <c r="T192" s="52"/>
      <c r="U192" s="52"/>
      <c r="V192" s="72"/>
      <c r="W192" s="72"/>
    </row>
    <row r="193" spans="1:23" ht="45" customHeight="1">
      <c r="A193" s="58"/>
      <c r="B193" s="52"/>
      <c r="C193" s="52"/>
      <c r="D193" s="52"/>
      <c r="E193" s="53"/>
      <c r="F193" s="53"/>
      <c r="G193" s="53"/>
      <c r="H193" s="48">
        <v>3300</v>
      </c>
      <c r="I193" s="48" t="s">
        <v>49</v>
      </c>
      <c r="J193" s="50">
        <f>SUM(O193:O198)</f>
        <v>89416942</v>
      </c>
      <c r="K193" s="50">
        <f>SUM(P193:P198)</f>
        <v>78712775.95</v>
      </c>
      <c r="L193" s="50">
        <f>SUM(Q193:Q198)</f>
        <v>31336463.880000003</v>
      </c>
      <c r="M193" s="29">
        <v>3341</v>
      </c>
      <c r="N193" s="30" t="s">
        <v>136</v>
      </c>
      <c r="O193" s="31">
        <v>838178</v>
      </c>
      <c r="P193" s="31">
        <v>309200</v>
      </c>
      <c r="Q193" s="31">
        <v>0</v>
      </c>
      <c r="R193" s="52"/>
      <c r="S193" s="85"/>
      <c r="T193" s="52"/>
      <c r="U193" s="52"/>
      <c r="V193" s="72"/>
      <c r="W193" s="72"/>
    </row>
    <row r="194" spans="1:23" ht="45" customHeight="1">
      <c r="A194" s="58"/>
      <c r="B194" s="52"/>
      <c r="C194" s="52"/>
      <c r="D194" s="52"/>
      <c r="E194" s="53"/>
      <c r="F194" s="53"/>
      <c r="G194" s="53"/>
      <c r="H194" s="52"/>
      <c r="I194" s="52"/>
      <c r="J194" s="53"/>
      <c r="K194" s="53"/>
      <c r="L194" s="53"/>
      <c r="M194" s="29">
        <v>3351</v>
      </c>
      <c r="N194" s="30" t="s">
        <v>194</v>
      </c>
      <c r="O194" s="31">
        <v>46000000</v>
      </c>
      <c r="P194" s="31">
        <v>36609642.24</v>
      </c>
      <c r="Q194" s="31">
        <v>7725000</v>
      </c>
      <c r="R194" s="52"/>
      <c r="S194" s="85"/>
      <c r="T194" s="52"/>
      <c r="U194" s="52"/>
      <c r="V194" s="72"/>
      <c r="W194" s="72"/>
    </row>
    <row r="195" spans="1:23" ht="45" customHeight="1">
      <c r="A195" s="58"/>
      <c r="B195" s="52"/>
      <c r="C195" s="52"/>
      <c r="D195" s="52"/>
      <c r="E195" s="53"/>
      <c r="F195" s="53"/>
      <c r="G195" s="53"/>
      <c r="H195" s="52"/>
      <c r="I195" s="52"/>
      <c r="J195" s="53"/>
      <c r="K195" s="53"/>
      <c r="L195" s="53"/>
      <c r="M195" s="29">
        <v>3361</v>
      </c>
      <c r="N195" s="30" t="s">
        <v>137</v>
      </c>
      <c r="O195" s="31">
        <v>841220</v>
      </c>
      <c r="P195" s="31">
        <v>820595</v>
      </c>
      <c r="Q195" s="31">
        <v>137319.57</v>
      </c>
      <c r="R195" s="52"/>
      <c r="S195" s="85"/>
      <c r="T195" s="52"/>
      <c r="U195" s="52"/>
      <c r="V195" s="72"/>
      <c r="W195" s="72"/>
    </row>
    <row r="196" spans="1:23" ht="45" customHeight="1">
      <c r="A196" s="58"/>
      <c r="B196" s="52"/>
      <c r="C196" s="52"/>
      <c r="D196" s="52"/>
      <c r="E196" s="53"/>
      <c r="F196" s="53"/>
      <c r="G196" s="53"/>
      <c r="H196" s="52"/>
      <c r="I196" s="52"/>
      <c r="J196" s="53"/>
      <c r="K196" s="53"/>
      <c r="L196" s="53"/>
      <c r="M196" s="29">
        <v>3362</v>
      </c>
      <c r="N196" s="30" t="s">
        <v>138</v>
      </c>
      <c r="O196" s="31">
        <v>4200000</v>
      </c>
      <c r="P196" s="31">
        <v>4200000</v>
      </c>
      <c r="Q196" s="31">
        <v>1243228.47</v>
      </c>
      <c r="R196" s="52"/>
      <c r="S196" s="85"/>
      <c r="T196" s="52"/>
      <c r="U196" s="52"/>
      <c r="V196" s="72"/>
      <c r="W196" s="72"/>
    </row>
    <row r="197" spans="1:23" ht="45" customHeight="1">
      <c r="A197" s="58"/>
      <c r="B197" s="52"/>
      <c r="C197" s="52"/>
      <c r="D197" s="52"/>
      <c r="E197" s="53"/>
      <c r="F197" s="53"/>
      <c r="G197" s="53"/>
      <c r="H197" s="52"/>
      <c r="I197" s="52"/>
      <c r="J197" s="53"/>
      <c r="K197" s="53"/>
      <c r="L197" s="53"/>
      <c r="M197" s="29">
        <v>3381</v>
      </c>
      <c r="N197" s="30" t="s">
        <v>139</v>
      </c>
      <c r="O197" s="31">
        <v>34247709</v>
      </c>
      <c r="P197" s="31">
        <v>34247709</v>
      </c>
      <c r="Q197" s="31">
        <v>22230915.84</v>
      </c>
      <c r="R197" s="52"/>
      <c r="S197" s="85"/>
      <c r="T197" s="52"/>
      <c r="U197" s="52"/>
      <c r="V197" s="72"/>
      <c r="W197" s="72"/>
    </row>
    <row r="198" spans="1:23" ht="45" customHeight="1">
      <c r="A198" s="58"/>
      <c r="B198" s="52"/>
      <c r="C198" s="52"/>
      <c r="D198" s="52"/>
      <c r="E198" s="53"/>
      <c r="F198" s="53"/>
      <c r="G198" s="53"/>
      <c r="H198" s="49"/>
      <c r="I198" s="49"/>
      <c r="J198" s="51"/>
      <c r="K198" s="51"/>
      <c r="L198" s="51"/>
      <c r="M198" s="29">
        <v>3391</v>
      </c>
      <c r="N198" s="30" t="s">
        <v>140</v>
      </c>
      <c r="O198" s="31">
        <v>3289835</v>
      </c>
      <c r="P198" s="31">
        <v>2525629.71</v>
      </c>
      <c r="Q198" s="31">
        <v>0</v>
      </c>
      <c r="R198" s="52"/>
      <c r="S198" s="85"/>
      <c r="T198" s="52"/>
      <c r="U198" s="52"/>
      <c r="V198" s="72"/>
      <c r="W198" s="72"/>
    </row>
    <row r="199" spans="1:23" ht="45" customHeight="1">
      <c r="A199" s="58"/>
      <c r="B199" s="52"/>
      <c r="C199" s="52"/>
      <c r="D199" s="52"/>
      <c r="E199" s="53"/>
      <c r="F199" s="53"/>
      <c r="G199" s="53"/>
      <c r="H199" s="48">
        <v>3400</v>
      </c>
      <c r="I199" s="48" t="s">
        <v>50</v>
      </c>
      <c r="J199" s="50">
        <f>SUM(O199:O202)</f>
        <v>968505</v>
      </c>
      <c r="K199" s="50">
        <f>SUM(P199:P202)</f>
        <v>729505</v>
      </c>
      <c r="L199" s="50">
        <f>SUM(Q199:Q202)</f>
        <v>259432.75999999998</v>
      </c>
      <c r="M199" s="29">
        <v>3411</v>
      </c>
      <c r="N199" s="30" t="s">
        <v>141</v>
      </c>
      <c r="O199" s="31">
        <v>180000</v>
      </c>
      <c r="P199" s="31">
        <v>1000</v>
      </c>
      <c r="Q199" s="31">
        <v>0</v>
      </c>
      <c r="R199" s="52"/>
      <c r="S199" s="85"/>
      <c r="T199" s="52"/>
      <c r="U199" s="52"/>
      <c r="V199" s="72"/>
      <c r="W199" s="72"/>
    </row>
    <row r="200" spans="1:23" ht="45" customHeight="1">
      <c r="A200" s="58"/>
      <c r="B200" s="52"/>
      <c r="C200" s="52"/>
      <c r="D200" s="52"/>
      <c r="E200" s="53"/>
      <c r="F200" s="53"/>
      <c r="G200" s="53"/>
      <c r="H200" s="52"/>
      <c r="I200" s="52"/>
      <c r="J200" s="53"/>
      <c r="K200" s="53"/>
      <c r="L200" s="53"/>
      <c r="M200" s="29">
        <v>3432</v>
      </c>
      <c r="N200" s="30" t="s">
        <v>142</v>
      </c>
      <c r="O200" s="31">
        <v>5853</v>
      </c>
      <c r="P200" s="31">
        <v>5853</v>
      </c>
      <c r="Q200" s="31">
        <v>2479.93</v>
      </c>
      <c r="R200" s="52"/>
      <c r="S200" s="85"/>
      <c r="T200" s="52"/>
      <c r="U200" s="52"/>
      <c r="V200" s="72"/>
      <c r="W200" s="72"/>
    </row>
    <row r="201" spans="1:23" ht="45" customHeight="1">
      <c r="A201" s="58"/>
      <c r="B201" s="52"/>
      <c r="C201" s="52"/>
      <c r="D201" s="52"/>
      <c r="E201" s="53"/>
      <c r="F201" s="53"/>
      <c r="G201" s="53"/>
      <c r="H201" s="52"/>
      <c r="I201" s="52"/>
      <c r="J201" s="53"/>
      <c r="K201" s="53"/>
      <c r="L201" s="53"/>
      <c r="M201" s="29">
        <v>3451</v>
      </c>
      <c r="N201" s="30" t="s">
        <v>143</v>
      </c>
      <c r="O201" s="31">
        <v>532652</v>
      </c>
      <c r="P201" s="31">
        <v>532652</v>
      </c>
      <c r="Q201" s="31">
        <v>242452.83</v>
      </c>
      <c r="R201" s="52"/>
      <c r="S201" s="85"/>
      <c r="T201" s="52"/>
      <c r="U201" s="52"/>
      <c r="V201" s="72"/>
      <c r="W201" s="72"/>
    </row>
    <row r="202" spans="1:23" ht="45" customHeight="1">
      <c r="A202" s="58"/>
      <c r="B202" s="52"/>
      <c r="C202" s="52"/>
      <c r="D202" s="52"/>
      <c r="E202" s="53"/>
      <c r="F202" s="53"/>
      <c r="G202" s="53"/>
      <c r="H202" s="49"/>
      <c r="I202" s="49"/>
      <c r="J202" s="51"/>
      <c r="K202" s="51"/>
      <c r="L202" s="51"/>
      <c r="M202" s="29">
        <v>3471</v>
      </c>
      <c r="N202" s="30" t="s">
        <v>144</v>
      </c>
      <c r="O202" s="31">
        <v>250000</v>
      </c>
      <c r="P202" s="31">
        <v>190000</v>
      </c>
      <c r="Q202" s="31">
        <v>14500</v>
      </c>
      <c r="R202" s="52"/>
      <c r="S202" s="85"/>
      <c r="T202" s="52"/>
      <c r="U202" s="52"/>
      <c r="V202" s="72"/>
      <c r="W202" s="72"/>
    </row>
    <row r="203" spans="1:23" ht="45" customHeight="1">
      <c r="A203" s="58"/>
      <c r="B203" s="52"/>
      <c r="C203" s="52"/>
      <c r="D203" s="52"/>
      <c r="E203" s="53"/>
      <c r="F203" s="53"/>
      <c r="G203" s="53"/>
      <c r="H203" s="48">
        <v>3500</v>
      </c>
      <c r="I203" s="48" t="s">
        <v>51</v>
      </c>
      <c r="J203" s="50">
        <f>SUM(O203:O208)</f>
        <v>196873298</v>
      </c>
      <c r="K203" s="50">
        <f>SUM(P203:P208)</f>
        <v>185791424.99</v>
      </c>
      <c r="L203" s="50">
        <f>SUM(Q203:Q208)</f>
        <v>7326378.29</v>
      </c>
      <c r="M203" s="29">
        <v>3511</v>
      </c>
      <c r="N203" s="30" t="s">
        <v>145</v>
      </c>
      <c r="O203" s="31">
        <v>182544600</v>
      </c>
      <c r="P203" s="31">
        <v>178394600</v>
      </c>
      <c r="Q203" s="31">
        <v>3540240.72</v>
      </c>
      <c r="R203" s="52"/>
      <c r="S203" s="85"/>
      <c r="T203" s="52"/>
      <c r="U203" s="52"/>
      <c r="V203" s="72"/>
      <c r="W203" s="72"/>
    </row>
    <row r="204" spans="1:23" ht="45" customHeight="1">
      <c r="A204" s="58"/>
      <c r="B204" s="52"/>
      <c r="C204" s="52"/>
      <c r="D204" s="52"/>
      <c r="E204" s="53"/>
      <c r="F204" s="53"/>
      <c r="G204" s="53"/>
      <c r="H204" s="52"/>
      <c r="I204" s="52"/>
      <c r="J204" s="53"/>
      <c r="K204" s="53"/>
      <c r="L204" s="53"/>
      <c r="M204" s="29">
        <v>3521</v>
      </c>
      <c r="N204" s="30" t="s">
        <v>146</v>
      </c>
      <c r="O204" s="31">
        <v>448544</v>
      </c>
      <c r="P204" s="31">
        <v>155704.46</v>
      </c>
      <c r="Q204" s="31">
        <v>81998.07</v>
      </c>
      <c r="R204" s="52"/>
      <c r="S204" s="85"/>
      <c r="T204" s="52"/>
      <c r="U204" s="52"/>
      <c r="V204" s="72"/>
      <c r="W204" s="72"/>
    </row>
    <row r="205" spans="1:23" ht="45" customHeight="1">
      <c r="A205" s="58"/>
      <c r="B205" s="52"/>
      <c r="C205" s="52"/>
      <c r="D205" s="52"/>
      <c r="E205" s="53"/>
      <c r="F205" s="53"/>
      <c r="G205" s="53"/>
      <c r="H205" s="52"/>
      <c r="I205" s="52"/>
      <c r="J205" s="53"/>
      <c r="K205" s="53"/>
      <c r="L205" s="53"/>
      <c r="M205" s="29">
        <v>3531</v>
      </c>
      <c r="N205" s="30" t="s">
        <v>147</v>
      </c>
      <c r="O205" s="31">
        <v>2127200</v>
      </c>
      <c r="P205" s="31">
        <v>2127200</v>
      </c>
      <c r="Q205" s="31">
        <v>1341636.94</v>
      </c>
      <c r="R205" s="52"/>
      <c r="S205" s="85"/>
      <c r="T205" s="52"/>
      <c r="U205" s="52"/>
      <c r="V205" s="72"/>
      <c r="W205" s="72"/>
    </row>
    <row r="206" spans="1:23" ht="45" customHeight="1">
      <c r="A206" s="58"/>
      <c r="B206" s="52"/>
      <c r="C206" s="52"/>
      <c r="D206" s="52"/>
      <c r="E206" s="53"/>
      <c r="F206" s="53"/>
      <c r="G206" s="53"/>
      <c r="H206" s="52"/>
      <c r="I206" s="52"/>
      <c r="J206" s="53"/>
      <c r="K206" s="53"/>
      <c r="L206" s="53"/>
      <c r="M206" s="29">
        <v>3553</v>
      </c>
      <c r="N206" s="30" t="s">
        <v>148</v>
      </c>
      <c r="O206" s="31">
        <v>857600</v>
      </c>
      <c r="P206" s="31">
        <v>857600</v>
      </c>
      <c r="Q206" s="31">
        <v>571409.55</v>
      </c>
      <c r="R206" s="52"/>
      <c r="S206" s="85"/>
      <c r="T206" s="52"/>
      <c r="U206" s="52"/>
      <c r="V206" s="72"/>
      <c r="W206" s="72"/>
    </row>
    <row r="207" spans="1:23" ht="45" customHeight="1">
      <c r="A207" s="58"/>
      <c r="B207" s="52"/>
      <c r="C207" s="52"/>
      <c r="D207" s="52"/>
      <c r="E207" s="53"/>
      <c r="F207" s="53"/>
      <c r="G207" s="53"/>
      <c r="H207" s="52"/>
      <c r="I207" s="52"/>
      <c r="J207" s="53"/>
      <c r="K207" s="53"/>
      <c r="L207" s="53"/>
      <c r="M207" s="29">
        <v>3581</v>
      </c>
      <c r="N207" s="30" t="s">
        <v>150</v>
      </c>
      <c r="O207" s="31">
        <v>10535751</v>
      </c>
      <c r="P207" s="31">
        <v>3912305.25</v>
      </c>
      <c r="Q207" s="31">
        <v>1639360.95</v>
      </c>
      <c r="R207" s="52"/>
      <c r="S207" s="85"/>
      <c r="T207" s="52"/>
      <c r="U207" s="52"/>
      <c r="V207" s="72"/>
      <c r="W207" s="72"/>
    </row>
    <row r="208" spans="1:23" ht="45" customHeight="1">
      <c r="A208" s="58"/>
      <c r="B208" s="52"/>
      <c r="C208" s="52"/>
      <c r="D208" s="52"/>
      <c r="E208" s="53"/>
      <c r="F208" s="53"/>
      <c r="G208" s="53"/>
      <c r="H208" s="49"/>
      <c r="I208" s="49"/>
      <c r="J208" s="51"/>
      <c r="K208" s="51"/>
      <c r="L208" s="51"/>
      <c r="M208" s="29">
        <v>3591</v>
      </c>
      <c r="N208" s="30" t="s">
        <v>151</v>
      </c>
      <c r="O208" s="31">
        <v>359603</v>
      </c>
      <c r="P208" s="31">
        <v>344015.28</v>
      </c>
      <c r="Q208" s="31">
        <v>151732.06</v>
      </c>
      <c r="R208" s="52"/>
      <c r="S208" s="85"/>
      <c r="T208" s="52"/>
      <c r="U208" s="52"/>
      <c r="V208" s="72"/>
      <c r="W208" s="72"/>
    </row>
    <row r="209" spans="1:23" ht="45" customHeight="1">
      <c r="A209" s="58"/>
      <c r="B209" s="52"/>
      <c r="C209" s="52"/>
      <c r="D209" s="52"/>
      <c r="E209" s="53"/>
      <c r="F209" s="53"/>
      <c r="G209" s="53"/>
      <c r="H209" s="48">
        <v>3600</v>
      </c>
      <c r="I209" s="48" t="s">
        <v>52</v>
      </c>
      <c r="J209" s="50">
        <f>SUM(O209:O213)</f>
        <v>5459622</v>
      </c>
      <c r="K209" s="50">
        <f>SUM(P209:P213)</f>
        <v>7865893.5</v>
      </c>
      <c r="L209" s="50">
        <f>SUM(Q209:Q213)</f>
        <v>290056.47</v>
      </c>
      <c r="M209" s="29">
        <v>3611</v>
      </c>
      <c r="N209" s="30" t="s">
        <v>152</v>
      </c>
      <c r="O209" s="31">
        <v>459622</v>
      </c>
      <c r="P209" s="31">
        <v>225393.5</v>
      </c>
      <c r="Q209" s="31">
        <v>0</v>
      </c>
      <c r="R209" s="52"/>
      <c r="S209" s="85"/>
      <c r="T209" s="52"/>
      <c r="U209" s="52"/>
      <c r="V209" s="72"/>
      <c r="W209" s="72"/>
    </row>
    <row r="210" spans="1:23" ht="45" customHeight="1">
      <c r="A210" s="58"/>
      <c r="B210" s="52"/>
      <c r="C210" s="52"/>
      <c r="D210" s="52"/>
      <c r="E210" s="53"/>
      <c r="F210" s="53"/>
      <c r="G210" s="53"/>
      <c r="H210" s="52"/>
      <c r="I210" s="52"/>
      <c r="J210" s="53"/>
      <c r="K210" s="53"/>
      <c r="L210" s="53"/>
      <c r="M210" s="29">
        <v>3631</v>
      </c>
      <c r="N210" s="30" t="s">
        <v>220</v>
      </c>
      <c r="O210" s="31">
        <v>0</v>
      </c>
      <c r="P210" s="31">
        <v>5354000</v>
      </c>
      <c r="Q210" s="31">
        <v>0</v>
      </c>
      <c r="R210" s="52"/>
      <c r="S210" s="85"/>
      <c r="T210" s="52"/>
      <c r="U210" s="52"/>
      <c r="V210" s="72"/>
      <c r="W210" s="72"/>
    </row>
    <row r="211" spans="1:23" ht="45" customHeight="1">
      <c r="A211" s="58"/>
      <c r="B211" s="52"/>
      <c r="C211" s="52"/>
      <c r="D211" s="52"/>
      <c r="E211" s="53"/>
      <c r="F211" s="53"/>
      <c r="G211" s="53"/>
      <c r="H211" s="52"/>
      <c r="I211" s="52"/>
      <c r="J211" s="53"/>
      <c r="K211" s="53"/>
      <c r="L211" s="53"/>
      <c r="M211" s="29">
        <v>3651</v>
      </c>
      <c r="N211" s="30" t="s">
        <v>153</v>
      </c>
      <c r="O211" s="31">
        <v>5000000</v>
      </c>
      <c r="P211" s="31">
        <v>200000</v>
      </c>
      <c r="Q211" s="31">
        <v>0</v>
      </c>
      <c r="R211" s="52"/>
      <c r="S211" s="85"/>
      <c r="T211" s="52"/>
      <c r="U211" s="52"/>
      <c r="V211" s="72"/>
      <c r="W211" s="72"/>
    </row>
    <row r="212" spans="1:23" ht="45" customHeight="1">
      <c r="A212" s="58"/>
      <c r="B212" s="52"/>
      <c r="C212" s="52"/>
      <c r="D212" s="52"/>
      <c r="E212" s="53"/>
      <c r="F212" s="53"/>
      <c r="G212" s="53"/>
      <c r="H212" s="52"/>
      <c r="I212" s="52"/>
      <c r="J212" s="53"/>
      <c r="K212" s="53"/>
      <c r="L212" s="53"/>
      <c r="M212" s="29">
        <v>3661</v>
      </c>
      <c r="N212" s="30" t="s">
        <v>209</v>
      </c>
      <c r="O212" s="31">
        <v>0</v>
      </c>
      <c r="P212" s="31">
        <v>1392000</v>
      </c>
      <c r="Q212" s="31">
        <v>231806.47</v>
      </c>
      <c r="R212" s="52"/>
      <c r="S212" s="85"/>
      <c r="T212" s="52"/>
      <c r="U212" s="52"/>
      <c r="V212" s="72"/>
      <c r="W212" s="72"/>
    </row>
    <row r="213" spans="1:23" ht="45" customHeight="1">
      <c r="A213" s="58"/>
      <c r="B213" s="52"/>
      <c r="C213" s="52"/>
      <c r="D213" s="52"/>
      <c r="E213" s="53"/>
      <c r="F213" s="53"/>
      <c r="G213" s="53"/>
      <c r="H213" s="49"/>
      <c r="I213" s="49"/>
      <c r="J213" s="51"/>
      <c r="K213" s="51"/>
      <c r="L213" s="51"/>
      <c r="M213" s="29">
        <v>3691</v>
      </c>
      <c r="N213" s="30" t="s">
        <v>210</v>
      </c>
      <c r="O213" s="31">
        <v>0</v>
      </c>
      <c r="P213" s="31">
        <v>694500</v>
      </c>
      <c r="Q213" s="31">
        <v>58250</v>
      </c>
      <c r="R213" s="52"/>
      <c r="S213" s="85"/>
      <c r="T213" s="52"/>
      <c r="U213" s="52"/>
      <c r="V213" s="72"/>
      <c r="W213" s="72"/>
    </row>
    <row r="214" spans="1:23" ht="45" customHeight="1">
      <c r="A214" s="58"/>
      <c r="B214" s="52"/>
      <c r="C214" s="52"/>
      <c r="D214" s="52"/>
      <c r="E214" s="53"/>
      <c r="F214" s="53"/>
      <c r="G214" s="53"/>
      <c r="H214" s="48">
        <v>3700</v>
      </c>
      <c r="I214" s="48" t="s">
        <v>53</v>
      </c>
      <c r="J214" s="50">
        <f>SUM(O214:O218)</f>
        <v>317701</v>
      </c>
      <c r="K214" s="50">
        <f>SUM(P214:P218)</f>
        <v>146337.76</v>
      </c>
      <c r="L214" s="50">
        <f>SUM(Q214:Q218)</f>
        <v>43174</v>
      </c>
      <c r="M214" s="29">
        <v>3711</v>
      </c>
      <c r="N214" s="30" t="s">
        <v>154</v>
      </c>
      <c r="O214" s="31">
        <v>62925</v>
      </c>
      <c r="P214" s="31">
        <v>20925</v>
      </c>
      <c r="Q214" s="31">
        <v>0</v>
      </c>
      <c r="R214" s="52"/>
      <c r="S214" s="85"/>
      <c r="T214" s="52"/>
      <c r="U214" s="52"/>
      <c r="V214" s="72"/>
      <c r="W214" s="72"/>
    </row>
    <row r="215" spans="1:23" ht="45" customHeight="1">
      <c r="A215" s="58"/>
      <c r="B215" s="52"/>
      <c r="C215" s="52"/>
      <c r="D215" s="52"/>
      <c r="E215" s="53"/>
      <c r="F215" s="53"/>
      <c r="G215" s="53"/>
      <c r="H215" s="52"/>
      <c r="I215" s="52"/>
      <c r="J215" s="53"/>
      <c r="K215" s="53"/>
      <c r="L215" s="53"/>
      <c r="M215" s="29">
        <v>3721</v>
      </c>
      <c r="N215" s="30" t="s">
        <v>156</v>
      </c>
      <c r="O215" s="31">
        <v>1330</v>
      </c>
      <c r="P215" s="31">
        <v>1330</v>
      </c>
      <c r="Q215" s="31">
        <v>0</v>
      </c>
      <c r="R215" s="52"/>
      <c r="S215" s="85"/>
      <c r="T215" s="52"/>
      <c r="U215" s="52"/>
      <c r="V215" s="72"/>
      <c r="W215" s="72"/>
    </row>
    <row r="216" spans="1:23" ht="45" customHeight="1">
      <c r="A216" s="58"/>
      <c r="B216" s="52"/>
      <c r="C216" s="52"/>
      <c r="D216" s="52"/>
      <c r="E216" s="53"/>
      <c r="F216" s="53"/>
      <c r="G216" s="53"/>
      <c r="H216" s="52"/>
      <c r="I216" s="52"/>
      <c r="J216" s="53"/>
      <c r="K216" s="53"/>
      <c r="L216" s="53"/>
      <c r="M216" s="29">
        <v>3722</v>
      </c>
      <c r="N216" s="30" t="s">
        <v>157</v>
      </c>
      <c r="O216" s="31">
        <v>170733</v>
      </c>
      <c r="P216" s="31">
        <v>117463.76</v>
      </c>
      <c r="Q216" s="31">
        <v>43174</v>
      </c>
      <c r="R216" s="52"/>
      <c r="S216" s="85"/>
      <c r="T216" s="52"/>
      <c r="U216" s="52"/>
      <c r="V216" s="72"/>
      <c r="W216" s="72"/>
    </row>
    <row r="217" spans="1:23" ht="45" customHeight="1">
      <c r="A217" s="58"/>
      <c r="B217" s="52"/>
      <c r="C217" s="52"/>
      <c r="D217" s="52"/>
      <c r="E217" s="53"/>
      <c r="F217" s="53"/>
      <c r="G217" s="53"/>
      <c r="H217" s="52"/>
      <c r="I217" s="52"/>
      <c r="J217" s="53"/>
      <c r="K217" s="53"/>
      <c r="L217" s="53"/>
      <c r="M217" s="29">
        <v>3751</v>
      </c>
      <c r="N217" s="30" t="s">
        <v>158</v>
      </c>
      <c r="O217" s="31">
        <v>53133</v>
      </c>
      <c r="P217" s="31">
        <v>6619</v>
      </c>
      <c r="Q217" s="31">
        <v>0</v>
      </c>
      <c r="R217" s="52"/>
      <c r="S217" s="85"/>
      <c r="T217" s="52"/>
      <c r="U217" s="52"/>
      <c r="V217" s="72"/>
      <c r="W217" s="72"/>
    </row>
    <row r="218" spans="1:23" ht="45" customHeight="1">
      <c r="A218" s="58"/>
      <c r="B218" s="52"/>
      <c r="C218" s="52"/>
      <c r="D218" s="52"/>
      <c r="E218" s="53"/>
      <c r="F218" s="53"/>
      <c r="G218" s="53"/>
      <c r="H218" s="49"/>
      <c r="I218" s="49"/>
      <c r="J218" s="51"/>
      <c r="K218" s="51"/>
      <c r="L218" s="51"/>
      <c r="M218" s="29">
        <v>3761</v>
      </c>
      <c r="N218" s="30" t="s">
        <v>159</v>
      </c>
      <c r="O218" s="31">
        <v>29580</v>
      </c>
      <c r="P218" s="31">
        <v>0</v>
      </c>
      <c r="Q218" s="31">
        <v>0</v>
      </c>
      <c r="R218" s="52"/>
      <c r="S218" s="85"/>
      <c r="T218" s="52"/>
      <c r="U218" s="52"/>
      <c r="V218" s="72"/>
      <c r="W218" s="72"/>
    </row>
    <row r="219" spans="1:23" ht="45" customHeight="1">
      <c r="A219" s="58"/>
      <c r="B219" s="52"/>
      <c r="C219" s="52"/>
      <c r="D219" s="52"/>
      <c r="E219" s="53"/>
      <c r="F219" s="53"/>
      <c r="G219" s="53"/>
      <c r="H219" s="52">
        <v>3800</v>
      </c>
      <c r="I219" s="52" t="s">
        <v>54</v>
      </c>
      <c r="J219" s="53">
        <f>SUM(O219:O220)</f>
        <v>19573435</v>
      </c>
      <c r="K219" s="53">
        <f>SUM(P219:P220)</f>
        <v>18357866.15</v>
      </c>
      <c r="L219" s="53">
        <f>SUM(Q219:Q220)</f>
        <v>14239114.67</v>
      </c>
      <c r="M219" s="29">
        <v>3831</v>
      </c>
      <c r="N219" s="30" t="s">
        <v>161</v>
      </c>
      <c r="O219" s="31">
        <v>18573435</v>
      </c>
      <c r="P219" s="31">
        <v>18357866.15</v>
      </c>
      <c r="Q219" s="31">
        <v>14239114.67</v>
      </c>
      <c r="R219" s="52"/>
      <c r="S219" s="85"/>
      <c r="T219" s="52"/>
      <c r="U219" s="52"/>
      <c r="V219" s="72"/>
      <c r="W219" s="72"/>
    </row>
    <row r="220" spans="1:29" ht="45" customHeight="1">
      <c r="A220" s="58"/>
      <c r="B220" s="52"/>
      <c r="C220" s="52"/>
      <c r="D220" s="52"/>
      <c r="E220" s="53"/>
      <c r="F220" s="53"/>
      <c r="G220" s="53"/>
      <c r="H220" s="49"/>
      <c r="I220" s="49"/>
      <c r="J220" s="51"/>
      <c r="K220" s="51"/>
      <c r="L220" s="51"/>
      <c r="M220" s="29">
        <v>3841</v>
      </c>
      <c r="N220" s="30" t="s">
        <v>195</v>
      </c>
      <c r="O220" s="31">
        <v>1000000</v>
      </c>
      <c r="P220" s="31">
        <v>0</v>
      </c>
      <c r="Q220" s="31">
        <v>0</v>
      </c>
      <c r="R220" s="52"/>
      <c r="S220" s="85"/>
      <c r="T220" s="52"/>
      <c r="U220" s="52"/>
      <c r="V220" s="72"/>
      <c r="W220" s="72"/>
      <c r="AC220">
        <f>130/4</f>
        <v>32.5</v>
      </c>
    </row>
    <row r="221" spans="1:23" ht="45" customHeight="1">
      <c r="A221" s="58"/>
      <c r="B221" s="52"/>
      <c r="C221" s="52"/>
      <c r="D221" s="52"/>
      <c r="E221" s="53"/>
      <c r="F221" s="53"/>
      <c r="G221" s="53"/>
      <c r="H221" s="48">
        <v>3900</v>
      </c>
      <c r="I221" s="48" t="s">
        <v>55</v>
      </c>
      <c r="J221" s="50">
        <f>SUM(O221:O225)</f>
        <v>6610703</v>
      </c>
      <c r="K221" s="50">
        <f>SUM(P221:P225)</f>
        <v>6771610.36</v>
      </c>
      <c r="L221" s="50">
        <f>SUM(Q221:Q225)</f>
        <v>2622667.32</v>
      </c>
      <c r="M221" s="29">
        <v>3911</v>
      </c>
      <c r="N221" s="30" t="s">
        <v>196</v>
      </c>
      <c r="O221" s="31">
        <v>50000</v>
      </c>
      <c r="P221" s="31">
        <v>50000</v>
      </c>
      <c r="Q221" s="31">
        <v>0</v>
      </c>
      <c r="R221" s="52"/>
      <c r="S221" s="85"/>
      <c r="T221" s="52"/>
      <c r="U221" s="52"/>
      <c r="V221" s="72"/>
      <c r="W221" s="72"/>
    </row>
    <row r="222" spans="1:23" ht="45" customHeight="1">
      <c r="A222" s="58"/>
      <c r="B222" s="52"/>
      <c r="C222" s="52"/>
      <c r="D222" s="52"/>
      <c r="E222" s="53"/>
      <c r="F222" s="53"/>
      <c r="G222" s="53"/>
      <c r="H222" s="52"/>
      <c r="I222" s="52"/>
      <c r="J222" s="53"/>
      <c r="K222" s="53"/>
      <c r="L222" s="53"/>
      <c r="M222" s="29">
        <v>3921</v>
      </c>
      <c r="N222" s="30" t="s">
        <v>162</v>
      </c>
      <c r="O222" s="31">
        <v>168446</v>
      </c>
      <c r="P222" s="31">
        <v>152063.07</v>
      </c>
      <c r="Q222" s="31">
        <v>111775</v>
      </c>
      <c r="R222" s="52"/>
      <c r="S222" s="85"/>
      <c r="T222" s="52"/>
      <c r="U222" s="52"/>
      <c r="V222" s="72"/>
      <c r="W222" s="72"/>
    </row>
    <row r="223" spans="1:23" ht="45" customHeight="1">
      <c r="A223" s="58"/>
      <c r="B223" s="52"/>
      <c r="C223" s="52"/>
      <c r="D223" s="52"/>
      <c r="E223" s="53"/>
      <c r="F223" s="53"/>
      <c r="G223" s="53"/>
      <c r="H223" s="52"/>
      <c r="I223" s="52"/>
      <c r="J223" s="53"/>
      <c r="K223" s="53"/>
      <c r="L223" s="53"/>
      <c r="M223" s="29">
        <v>3969</v>
      </c>
      <c r="N223" s="30" t="s">
        <v>163</v>
      </c>
      <c r="O223" s="31">
        <v>225711</v>
      </c>
      <c r="P223" s="31">
        <v>225711</v>
      </c>
      <c r="Q223" s="31">
        <v>53000</v>
      </c>
      <c r="R223" s="52"/>
      <c r="S223" s="85"/>
      <c r="T223" s="52"/>
      <c r="U223" s="52"/>
      <c r="V223" s="72"/>
      <c r="W223" s="72"/>
    </row>
    <row r="224" spans="1:23" ht="45" customHeight="1">
      <c r="A224" s="58"/>
      <c r="B224" s="52"/>
      <c r="C224" s="52"/>
      <c r="D224" s="52"/>
      <c r="E224" s="53"/>
      <c r="F224" s="53"/>
      <c r="G224" s="53"/>
      <c r="H224" s="52"/>
      <c r="I224" s="52"/>
      <c r="J224" s="53"/>
      <c r="K224" s="53"/>
      <c r="L224" s="53"/>
      <c r="M224" s="29">
        <v>3981</v>
      </c>
      <c r="N224" s="30" t="s">
        <v>164</v>
      </c>
      <c r="O224" s="31">
        <v>3712340</v>
      </c>
      <c r="P224" s="31">
        <v>3844262.29</v>
      </c>
      <c r="Q224" s="31">
        <v>2088696</v>
      </c>
      <c r="R224" s="52"/>
      <c r="S224" s="85"/>
      <c r="T224" s="52"/>
      <c r="U224" s="52"/>
      <c r="V224" s="72"/>
      <c r="W224" s="72"/>
    </row>
    <row r="225" spans="1:23" ht="45" customHeight="1">
      <c r="A225" s="58"/>
      <c r="B225" s="52"/>
      <c r="C225" s="49"/>
      <c r="D225" s="49"/>
      <c r="E225" s="51"/>
      <c r="F225" s="51"/>
      <c r="G225" s="51"/>
      <c r="H225" s="49"/>
      <c r="I225" s="49"/>
      <c r="J225" s="51"/>
      <c r="K225" s="51"/>
      <c r="L225" s="51"/>
      <c r="M225" s="29">
        <v>3982</v>
      </c>
      <c r="N225" s="30" t="s">
        <v>165</v>
      </c>
      <c r="O225" s="31">
        <v>2454206</v>
      </c>
      <c r="P225" s="31">
        <v>2499574</v>
      </c>
      <c r="Q225" s="31">
        <v>369196.32</v>
      </c>
      <c r="R225" s="52"/>
      <c r="S225" s="85"/>
      <c r="T225" s="52"/>
      <c r="U225" s="52"/>
      <c r="V225" s="72"/>
      <c r="W225" s="72"/>
    </row>
    <row r="226" spans="1:23" ht="45" customHeight="1">
      <c r="A226" s="58"/>
      <c r="B226" s="52"/>
      <c r="C226" s="48">
        <v>4000</v>
      </c>
      <c r="D226" s="48" t="s">
        <v>31</v>
      </c>
      <c r="E226" s="50">
        <f>SUM(J226)</f>
        <v>351461602</v>
      </c>
      <c r="F226" s="50">
        <f>SUM(K226)</f>
        <v>379413750.07</v>
      </c>
      <c r="G226" s="50">
        <f>SUM(L226)</f>
        <v>194547632.81</v>
      </c>
      <c r="H226" s="48">
        <v>4400</v>
      </c>
      <c r="I226" s="48" t="s">
        <v>56</v>
      </c>
      <c r="J226" s="50">
        <f>SUM(O226:O231)</f>
        <v>351461602</v>
      </c>
      <c r="K226" s="50">
        <f>SUM(P226:P231)</f>
        <v>379413750.07</v>
      </c>
      <c r="L226" s="50">
        <f>SUM(Q226:Q231)</f>
        <v>194547632.81</v>
      </c>
      <c r="M226" s="29">
        <v>4411</v>
      </c>
      <c r="N226" s="30" t="s">
        <v>219</v>
      </c>
      <c r="O226" s="31">
        <v>0</v>
      </c>
      <c r="P226" s="31">
        <v>50000</v>
      </c>
      <c r="Q226" s="31">
        <v>0</v>
      </c>
      <c r="R226" s="52"/>
      <c r="S226" s="85"/>
      <c r="T226" s="52"/>
      <c r="U226" s="52"/>
      <c r="V226" s="72"/>
      <c r="W226" s="72"/>
    </row>
    <row r="227" spans="1:23" ht="45" customHeight="1">
      <c r="A227" s="58"/>
      <c r="B227" s="52"/>
      <c r="C227" s="52"/>
      <c r="D227" s="52"/>
      <c r="E227" s="53"/>
      <c r="F227" s="53"/>
      <c r="G227" s="53"/>
      <c r="H227" s="52"/>
      <c r="I227" s="52"/>
      <c r="J227" s="53"/>
      <c r="K227" s="53"/>
      <c r="L227" s="53"/>
      <c r="M227" s="29">
        <v>4412</v>
      </c>
      <c r="N227" s="30" t="s">
        <v>166</v>
      </c>
      <c r="O227" s="31">
        <v>15000000</v>
      </c>
      <c r="P227" s="31">
        <v>15000000</v>
      </c>
      <c r="Q227" s="31">
        <v>0</v>
      </c>
      <c r="R227" s="52"/>
      <c r="S227" s="85"/>
      <c r="T227" s="52"/>
      <c r="U227" s="52"/>
      <c r="V227" s="72"/>
      <c r="W227" s="72"/>
    </row>
    <row r="228" spans="1:23" ht="45" customHeight="1">
      <c r="A228" s="58"/>
      <c r="B228" s="52"/>
      <c r="C228" s="52"/>
      <c r="D228" s="52"/>
      <c r="E228" s="53"/>
      <c r="F228" s="53"/>
      <c r="G228" s="53"/>
      <c r="H228" s="52"/>
      <c r="I228" s="52"/>
      <c r="J228" s="53"/>
      <c r="K228" s="53"/>
      <c r="L228" s="53"/>
      <c r="M228" s="29">
        <v>4419</v>
      </c>
      <c r="N228" s="30" t="s">
        <v>167</v>
      </c>
      <c r="O228" s="31">
        <v>134207276</v>
      </c>
      <c r="P228" s="31">
        <v>91546123.07</v>
      </c>
      <c r="Q228" s="31">
        <v>63009960.61</v>
      </c>
      <c r="R228" s="52"/>
      <c r="S228" s="85"/>
      <c r="T228" s="52"/>
      <c r="U228" s="52"/>
      <c r="V228" s="72"/>
      <c r="W228" s="72"/>
    </row>
    <row r="229" spans="1:23" ht="45" customHeight="1">
      <c r="A229" s="58"/>
      <c r="B229" s="52"/>
      <c r="C229" s="52"/>
      <c r="D229" s="52"/>
      <c r="E229" s="53"/>
      <c r="F229" s="53"/>
      <c r="G229" s="53"/>
      <c r="H229" s="52"/>
      <c r="I229" s="52"/>
      <c r="J229" s="53"/>
      <c r="K229" s="53"/>
      <c r="L229" s="53"/>
      <c r="M229" s="29">
        <v>4431</v>
      </c>
      <c r="N229" s="30" t="s">
        <v>168</v>
      </c>
      <c r="O229" s="31">
        <v>6400000</v>
      </c>
      <c r="P229" s="31">
        <v>4000000</v>
      </c>
      <c r="Q229" s="31">
        <v>0</v>
      </c>
      <c r="R229" s="52"/>
      <c r="S229" s="85"/>
      <c r="T229" s="52"/>
      <c r="U229" s="52"/>
      <c r="V229" s="72"/>
      <c r="W229" s="72"/>
    </row>
    <row r="230" spans="1:23" ht="45" customHeight="1">
      <c r="A230" s="58"/>
      <c r="B230" s="52"/>
      <c r="C230" s="52"/>
      <c r="D230" s="52"/>
      <c r="E230" s="53"/>
      <c r="F230" s="53"/>
      <c r="G230" s="53"/>
      <c r="H230" s="52"/>
      <c r="I230" s="52"/>
      <c r="J230" s="53"/>
      <c r="K230" s="53"/>
      <c r="L230" s="53"/>
      <c r="M230" s="29">
        <v>4441</v>
      </c>
      <c r="N230" s="30" t="s">
        <v>169</v>
      </c>
      <c r="O230" s="31">
        <v>133801889</v>
      </c>
      <c r="P230" s="31">
        <v>132951289</v>
      </c>
      <c r="Q230" s="31">
        <v>75999822.2</v>
      </c>
      <c r="R230" s="52"/>
      <c r="S230" s="85"/>
      <c r="T230" s="52"/>
      <c r="U230" s="52"/>
      <c r="V230" s="72"/>
      <c r="W230" s="72"/>
    </row>
    <row r="231" spans="1:23" ht="45" customHeight="1">
      <c r="A231" s="58"/>
      <c r="B231" s="52"/>
      <c r="C231" s="49"/>
      <c r="D231" s="49"/>
      <c r="E231" s="51"/>
      <c r="F231" s="51"/>
      <c r="G231" s="51"/>
      <c r="H231" s="49"/>
      <c r="I231" s="49"/>
      <c r="J231" s="51"/>
      <c r="K231" s="51"/>
      <c r="L231" s="51"/>
      <c r="M231" s="29">
        <v>4451</v>
      </c>
      <c r="N231" s="30" t="s">
        <v>170</v>
      </c>
      <c r="O231" s="31">
        <v>62052437</v>
      </c>
      <c r="P231" s="31">
        <v>135866338</v>
      </c>
      <c r="Q231" s="31">
        <v>55537850</v>
      </c>
      <c r="R231" s="52"/>
      <c r="S231" s="85"/>
      <c r="T231" s="52"/>
      <c r="U231" s="52"/>
      <c r="V231" s="72"/>
      <c r="W231" s="72"/>
    </row>
    <row r="232" spans="1:23" ht="102.75" customHeight="1">
      <c r="A232" s="58"/>
      <c r="B232" s="49"/>
      <c r="C232" s="25">
        <v>5000</v>
      </c>
      <c r="D232" s="25" t="s">
        <v>211</v>
      </c>
      <c r="E232" s="32">
        <f>SUM(J232)</f>
        <v>1442000</v>
      </c>
      <c r="F232" s="32">
        <f>SUM(K232)</f>
        <v>1442000</v>
      </c>
      <c r="G232" s="32">
        <f>SUM(L232)</f>
        <v>0</v>
      </c>
      <c r="H232" s="29">
        <v>5100</v>
      </c>
      <c r="I232" s="29" t="s">
        <v>57</v>
      </c>
      <c r="J232" s="31">
        <f>SUM(O232)</f>
        <v>1442000</v>
      </c>
      <c r="K232" s="31">
        <f>SUM(P232)</f>
        <v>1442000</v>
      </c>
      <c r="L232" s="31">
        <f>SUM(Q232)</f>
        <v>0</v>
      </c>
      <c r="M232" s="29">
        <v>5151</v>
      </c>
      <c r="N232" s="30" t="s">
        <v>172</v>
      </c>
      <c r="O232" s="31">
        <v>1442000</v>
      </c>
      <c r="P232" s="31">
        <v>1442000</v>
      </c>
      <c r="Q232" s="31">
        <v>0</v>
      </c>
      <c r="R232" s="49"/>
      <c r="S232" s="86"/>
      <c r="T232" s="49"/>
      <c r="U232" s="49"/>
      <c r="V232" s="73"/>
      <c r="W232" s="73"/>
    </row>
    <row r="233" spans="1:23" ht="45" customHeight="1">
      <c r="A233" s="58"/>
      <c r="B233" s="48" t="s">
        <v>213</v>
      </c>
      <c r="C233" s="48">
        <v>1000</v>
      </c>
      <c r="D233" s="48" t="s">
        <v>28</v>
      </c>
      <c r="E233" s="50">
        <f>SUM(J233:J269)</f>
        <v>277571016</v>
      </c>
      <c r="F233" s="50">
        <f>SUM(K233:K269)</f>
        <v>277393725.71</v>
      </c>
      <c r="G233" s="50">
        <f>SUM(L233:L269)</f>
        <v>108900441.92</v>
      </c>
      <c r="H233" s="48">
        <v>1100</v>
      </c>
      <c r="I233" s="48" t="s">
        <v>33</v>
      </c>
      <c r="J233" s="50">
        <f>SUM(O233:O234)</f>
        <v>44550188</v>
      </c>
      <c r="K233" s="50">
        <f>SUM(P233:P234)</f>
        <v>46059308</v>
      </c>
      <c r="L233" s="50">
        <f>SUM(Q233:Q234)</f>
        <v>23737466.21</v>
      </c>
      <c r="M233" s="29">
        <v>1131</v>
      </c>
      <c r="N233" s="30" t="s">
        <v>62</v>
      </c>
      <c r="O233" s="31">
        <v>40471806</v>
      </c>
      <c r="P233" s="31">
        <v>41980926</v>
      </c>
      <c r="Q233" s="31">
        <v>21824596.17</v>
      </c>
      <c r="R233" s="57" t="s">
        <v>208</v>
      </c>
      <c r="S233" s="67" t="s">
        <v>216</v>
      </c>
      <c r="T233" s="57" t="s">
        <v>215</v>
      </c>
      <c r="U233" s="57" t="s">
        <v>215</v>
      </c>
      <c r="V233" s="76" t="s">
        <v>184</v>
      </c>
      <c r="W233" s="76" t="s">
        <v>207</v>
      </c>
    </row>
    <row r="234" spans="1:23" ht="45" customHeight="1">
      <c r="A234" s="58"/>
      <c r="B234" s="52"/>
      <c r="C234" s="52"/>
      <c r="D234" s="52"/>
      <c r="E234" s="53"/>
      <c r="F234" s="53"/>
      <c r="G234" s="53"/>
      <c r="H234" s="49"/>
      <c r="I234" s="49"/>
      <c r="J234" s="51"/>
      <c r="K234" s="51"/>
      <c r="L234" s="51"/>
      <c r="M234" s="29">
        <v>1132</v>
      </c>
      <c r="N234" s="30" t="s">
        <v>63</v>
      </c>
      <c r="O234" s="31">
        <v>4078382</v>
      </c>
      <c r="P234" s="31">
        <v>4078382</v>
      </c>
      <c r="Q234" s="31">
        <v>1912870.0400000003</v>
      </c>
      <c r="R234" s="58"/>
      <c r="S234" s="68"/>
      <c r="T234" s="58"/>
      <c r="U234" s="58"/>
      <c r="V234" s="77"/>
      <c r="W234" s="77"/>
    </row>
    <row r="235" spans="1:23" ht="45" customHeight="1">
      <c r="A235" s="58"/>
      <c r="B235" s="52"/>
      <c r="C235" s="52"/>
      <c r="D235" s="52"/>
      <c r="E235" s="53"/>
      <c r="F235" s="53"/>
      <c r="G235" s="53"/>
      <c r="H235" s="48">
        <v>1200</v>
      </c>
      <c r="I235" s="48" t="s">
        <v>34</v>
      </c>
      <c r="J235" s="50">
        <f>SUM(O235:O237)</f>
        <v>143334554</v>
      </c>
      <c r="K235" s="50">
        <f>SUM(P235:P237)</f>
        <v>138220461.21</v>
      </c>
      <c r="L235" s="50">
        <f>SUM(Q235:Q237)</f>
        <v>51327468.65</v>
      </c>
      <c r="M235" s="29">
        <v>1211</v>
      </c>
      <c r="N235" s="30" t="s">
        <v>64</v>
      </c>
      <c r="O235" s="31">
        <v>127618244</v>
      </c>
      <c r="P235" s="31">
        <v>122504151.21000001</v>
      </c>
      <c r="Q235" s="31">
        <v>43709301</v>
      </c>
      <c r="R235" s="58"/>
      <c r="S235" s="68"/>
      <c r="T235" s="58"/>
      <c r="U235" s="58"/>
      <c r="V235" s="77"/>
      <c r="W235" s="77"/>
    </row>
    <row r="236" spans="1:23" ht="45" customHeight="1">
      <c r="A236" s="58"/>
      <c r="B236" s="52"/>
      <c r="C236" s="52"/>
      <c r="D236" s="52"/>
      <c r="E236" s="53"/>
      <c r="F236" s="53"/>
      <c r="G236" s="53"/>
      <c r="H236" s="52"/>
      <c r="I236" s="52"/>
      <c r="J236" s="53"/>
      <c r="K236" s="53"/>
      <c r="L236" s="53"/>
      <c r="M236" s="29">
        <v>1221</v>
      </c>
      <c r="N236" s="30" t="s">
        <v>65</v>
      </c>
      <c r="O236" s="31">
        <v>15516310</v>
      </c>
      <c r="P236" s="31">
        <v>15516310</v>
      </c>
      <c r="Q236" s="31">
        <v>7598167.649999999</v>
      </c>
      <c r="R236" s="58"/>
      <c r="S236" s="68"/>
      <c r="T236" s="58"/>
      <c r="U236" s="58"/>
      <c r="V236" s="77"/>
      <c r="W236" s="77"/>
    </row>
    <row r="237" spans="1:23" ht="45" customHeight="1">
      <c r="A237" s="58"/>
      <c r="B237" s="52"/>
      <c r="C237" s="52"/>
      <c r="D237" s="52"/>
      <c r="E237" s="53"/>
      <c r="F237" s="53"/>
      <c r="G237" s="53"/>
      <c r="H237" s="49"/>
      <c r="I237" s="49"/>
      <c r="J237" s="51"/>
      <c r="K237" s="51"/>
      <c r="L237" s="51"/>
      <c r="M237" s="29">
        <v>1231</v>
      </c>
      <c r="N237" s="30" t="s">
        <v>189</v>
      </c>
      <c r="O237" s="31">
        <v>200000</v>
      </c>
      <c r="P237" s="31">
        <v>200000</v>
      </c>
      <c r="Q237" s="31">
        <v>20000</v>
      </c>
      <c r="R237" s="58"/>
      <c r="S237" s="68"/>
      <c r="T237" s="58"/>
      <c r="U237" s="58"/>
      <c r="V237" s="77"/>
      <c r="W237" s="77"/>
    </row>
    <row r="238" spans="1:23" ht="54.75" customHeight="1">
      <c r="A238" s="58"/>
      <c r="B238" s="52"/>
      <c r="C238" s="52"/>
      <c r="D238" s="52"/>
      <c r="E238" s="53"/>
      <c r="F238" s="53"/>
      <c r="G238" s="53"/>
      <c r="H238" s="48">
        <v>1300</v>
      </c>
      <c r="I238" s="48" t="s">
        <v>35</v>
      </c>
      <c r="J238" s="50">
        <f>SUM(O238:O244)</f>
        <v>14304620</v>
      </c>
      <c r="K238" s="50">
        <f>SUM(P238:P244)</f>
        <v>14671859.52</v>
      </c>
      <c r="L238" s="50">
        <f>SUM(Q238:Q244)</f>
        <v>3367566.1899999995</v>
      </c>
      <c r="M238" s="29">
        <v>1311</v>
      </c>
      <c r="N238" s="30" t="s">
        <v>66</v>
      </c>
      <c r="O238" s="31">
        <v>525766</v>
      </c>
      <c r="P238" s="31">
        <v>525766</v>
      </c>
      <c r="Q238" s="31">
        <v>244804.5</v>
      </c>
      <c r="R238" s="58"/>
      <c r="S238" s="68"/>
      <c r="T238" s="58"/>
      <c r="U238" s="58"/>
      <c r="V238" s="77"/>
      <c r="W238" s="77"/>
    </row>
    <row r="239" spans="1:23" ht="45" customHeight="1">
      <c r="A239" s="58"/>
      <c r="B239" s="52"/>
      <c r="C239" s="52"/>
      <c r="D239" s="52"/>
      <c r="E239" s="53"/>
      <c r="F239" s="53"/>
      <c r="G239" s="53"/>
      <c r="H239" s="52"/>
      <c r="I239" s="52"/>
      <c r="J239" s="53"/>
      <c r="K239" s="53"/>
      <c r="L239" s="53"/>
      <c r="M239" s="29">
        <v>1321</v>
      </c>
      <c r="N239" s="30" t="s">
        <v>67</v>
      </c>
      <c r="O239" s="31">
        <v>1708182</v>
      </c>
      <c r="P239" s="31">
        <v>1750102.2</v>
      </c>
      <c r="Q239" s="31">
        <v>627563.3099999999</v>
      </c>
      <c r="R239" s="58"/>
      <c r="S239" s="68"/>
      <c r="T239" s="58"/>
      <c r="U239" s="58"/>
      <c r="V239" s="77"/>
      <c r="W239" s="77"/>
    </row>
    <row r="240" spans="1:23" ht="45" customHeight="1">
      <c r="A240" s="58"/>
      <c r="B240" s="52"/>
      <c r="C240" s="52"/>
      <c r="D240" s="52"/>
      <c r="E240" s="53"/>
      <c r="F240" s="53"/>
      <c r="G240" s="53"/>
      <c r="H240" s="52"/>
      <c r="I240" s="52"/>
      <c r="J240" s="53"/>
      <c r="K240" s="53"/>
      <c r="L240" s="53"/>
      <c r="M240" s="29">
        <v>1323</v>
      </c>
      <c r="N240" s="30" t="s">
        <v>68</v>
      </c>
      <c r="O240" s="31">
        <v>7851149</v>
      </c>
      <c r="P240" s="31">
        <v>8018829</v>
      </c>
      <c r="Q240" s="31">
        <v>52867.969999999994</v>
      </c>
      <c r="R240" s="58"/>
      <c r="S240" s="68"/>
      <c r="T240" s="58"/>
      <c r="U240" s="58"/>
      <c r="V240" s="77"/>
      <c r="W240" s="77"/>
    </row>
    <row r="241" spans="1:23" ht="45" customHeight="1">
      <c r="A241" s="58"/>
      <c r="B241" s="52"/>
      <c r="C241" s="52"/>
      <c r="D241" s="52"/>
      <c r="E241" s="53"/>
      <c r="F241" s="53"/>
      <c r="G241" s="53"/>
      <c r="H241" s="52"/>
      <c r="I241" s="52"/>
      <c r="J241" s="53"/>
      <c r="K241" s="53"/>
      <c r="L241" s="53"/>
      <c r="M241" s="29">
        <v>1331</v>
      </c>
      <c r="N241" s="30" t="s">
        <v>69</v>
      </c>
      <c r="O241" s="31">
        <v>710000</v>
      </c>
      <c r="P241" s="31">
        <v>710000</v>
      </c>
      <c r="Q241" s="31">
        <v>381735.8</v>
      </c>
      <c r="R241" s="58"/>
      <c r="S241" s="68"/>
      <c r="T241" s="58"/>
      <c r="U241" s="58"/>
      <c r="V241" s="77"/>
      <c r="W241" s="77"/>
    </row>
    <row r="242" spans="1:23" ht="45" customHeight="1">
      <c r="A242" s="58"/>
      <c r="B242" s="52"/>
      <c r="C242" s="52"/>
      <c r="D242" s="52"/>
      <c r="E242" s="53"/>
      <c r="F242" s="53"/>
      <c r="G242" s="53"/>
      <c r="H242" s="52"/>
      <c r="I242" s="52"/>
      <c r="J242" s="53"/>
      <c r="K242" s="53"/>
      <c r="L242" s="53"/>
      <c r="M242" s="29">
        <v>1341</v>
      </c>
      <c r="N242" s="30" t="s">
        <v>71</v>
      </c>
      <c r="O242" s="31">
        <v>397998</v>
      </c>
      <c r="P242" s="31">
        <v>555637.32</v>
      </c>
      <c r="Q242" s="31">
        <v>502585.12</v>
      </c>
      <c r="R242" s="58"/>
      <c r="S242" s="68"/>
      <c r="T242" s="58"/>
      <c r="U242" s="58"/>
      <c r="V242" s="77"/>
      <c r="W242" s="77"/>
    </row>
    <row r="243" spans="1:23" ht="45" customHeight="1">
      <c r="A243" s="58"/>
      <c r="B243" s="52"/>
      <c r="C243" s="52"/>
      <c r="D243" s="52"/>
      <c r="E243" s="53"/>
      <c r="F243" s="53"/>
      <c r="G243" s="53"/>
      <c r="H243" s="52"/>
      <c r="I243" s="52"/>
      <c r="J243" s="53"/>
      <c r="K243" s="53"/>
      <c r="L243" s="53"/>
      <c r="M243" s="29">
        <v>1342</v>
      </c>
      <c r="N243" s="30" t="s">
        <v>72</v>
      </c>
      <c r="O243" s="31">
        <v>470000</v>
      </c>
      <c r="P243" s="31">
        <v>470000</v>
      </c>
      <c r="Q243" s="31">
        <v>251325</v>
      </c>
      <c r="R243" s="58"/>
      <c r="S243" s="68"/>
      <c r="T243" s="58"/>
      <c r="U243" s="58"/>
      <c r="V243" s="77"/>
      <c r="W243" s="77"/>
    </row>
    <row r="244" spans="1:23" ht="64.5" customHeight="1">
      <c r="A244" s="58"/>
      <c r="B244" s="52"/>
      <c r="C244" s="52"/>
      <c r="D244" s="52"/>
      <c r="E244" s="53"/>
      <c r="F244" s="53"/>
      <c r="G244" s="53"/>
      <c r="H244" s="49"/>
      <c r="I244" s="49"/>
      <c r="J244" s="51"/>
      <c r="K244" s="51"/>
      <c r="L244" s="51"/>
      <c r="M244" s="29">
        <v>1343</v>
      </c>
      <c r="N244" s="30" t="s">
        <v>73</v>
      </c>
      <c r="O244" s="31">
        <v>2641525</v>
      </c>
      <c r="P244" s="31">
        <v>2641525</v>
      </c>
      <c r="Q244" s="31">
        <v>1306684.49</v>
      </c>
      <c r="R244" s="58"/>
      <c r="S244" s="68"/>
      <c r="T244" s="58"/>
      <c r="U244" s="58"/>
      <c r="V244" s="77"/>
      <c r="W244" s="77"/>
    </row>
    <row r="245" spans="1:23" ht="45" customHeight="1">
      <c r="A245" s="58"/>
      <c r="B245" s="52"/>
      <c r="C245" s="52"/>
      <c r="D245" s="52"/>
      <c r="E245" s="53"/>
      <c r="F245" s="53"/>
      <c r="G245" s="53"/>
      <c r="H245" s="48">
        <v>1400</v>
      </c>
      <c r="I245" s="48" t="s">
        <v>36</v>
      </c>
      <c r="J245" s="50">
        <f>SUM(O245:O249)</f>
        <v>16174784</v>
      </c>
      <c r="K245" s="50">
        <f>SUM(P245:P249)</f>
        <v>16619934.900000002</v>
      </c>
      <c r="L245" s="50">
        <f>SUM(Q245:Q249)</f>
        <v>5074494.299999999</v>
      </c>
      <c r="M245" s="29">
        <v>1411</v>
      </c>
      <c r="N245" s="30" t="s">
        <v>74</v>
      </c>
      <c r="O245" s="31">
        <v>7856248</v>
      </c>
      <c r="P245" s="31">
        <v>8008796.98</v>
      </c>
      <c r="Q245" s="31">
        <v>3035999.2599999993</v>
      </c>
      <c r="R245" s="58"/>
      <c r="S245" s="68"/>
      <c r="T245" s="58"/>
      <c r="U245" s="58"/>
      <c r="V245" s="77"/>
      <c r="W245" s="77"/>
    </row>
    <row r="246" spans="1:23" ht="45" customHeight="1">
      <c r="A246" s="58"/>
      <c r="B246" s="52"/>
      <c r="C246" s="52"/>
      <c r="D246" s="52"/>
      <c r="E246" s="53"/>
      <c r="F246" s="53"/>
      <c r="G246" s="53"/>
      <c r="H246" s="52"/>
      <c r="I246" s="52"/>
      <c r="J246" s="53"/>
      <c r="K246" s="53"/>
      <c r="L246" s="53"/>
      <c r="M246" s="29">
        <v>1421</v>
      </c>
      <c r="N246" s="30" t="s">
        <v>75</v>
      </c>
      <c r="O246" s="31">
        <v>3261531</v>
      </c>
      <c r="P246" s="31">
        <v>3338035</v>
      </c>
      <c r="Q246" s="31">
        <v>826326.24</v>
      </c>
      <c r="R246" s="58"/>
      <c r="S246" s="68"/>
      <c r="T246" s="58"/>
      <c r="U246" s="58"/>
      <c r="V246" s="77"/>
      <c r="W246" s="77"/>
    </row>
    <row r="247" spans="1:23" ht="75" customHeight="1">
      <c r="A247" s="58"/>
      <c r="B247" s="52"/>
      <c r="C247" s="52"/>
      <c r="D247" s="52"/>
      <c r="E247" s="53"/>
      <c r="F247" s="53"/>
      <c r="G247" s="53"/>
      <c r="H247" s="52"/>
      <c r="I247" s="52"/>
      <c r="J247" s="53"/>
      <c r="K247" s="53"/>
      <c r="L247" s="53"/>
      <c r="M247" s="29">
        <v>1431</v>
      </c>
      <c r="N247" s="30" t="s">
        <v>76</v>
      </c>
      <c r="O247" s="31">
        <v>2447646</v>
      </c>
      <c r="P247" s="31">
        <v>2526827.6399999997</v>
      </c>
      <c r="Q247" s="31">
        <v>784365.26</v>
      </c>
      <c r="R247" s="58"/>
      <c r="S247" s="68"/>
      <c r="T247" s="58"/>
      <c r="U247" s="58"/>
      <c r="V247" s="77"/>
      <c r="W247" s="77"/>
    </row>
    <row r="248" spans="1:23" ht="45" customHeight="1">
      <c r="A248" s="58"/>
      <c r="B248" s="52"/>
      <c r="C248" s="52"/>
      <c r="D248" s="52"/>
      <c r="E248" s="53"/>
      <c r="F248" s="53"/>
      <c r="G248" s="53"/>
      <c r="H248" s="52"/>
      <c r="I248" s="52"/>
      <c r="J248" s="53"/>
      <c r="K248" s="53"/>
      <c r="L248" s="53"/>
      <c r="M248" s="29">
        <v>1441</v>
      </c>
      <c r="N248" s="30" t="s">
        <v>77</v>
      </c>
      <c r="O248" s="31">
        <v>2290022</v>
      </c>
      <c r="P248" s="31">
        <v>2418640.2800000003</v>
      </c>
      <c r="Q248" s="31">
        <v>386382.85</v>
      </c>
      <c r="R248" s="58"/>
      <c r="S248" s="68"/>
      <c r="T248" s="58"/>
      <c r="U248" s="58"/>
      <c r="V248" s="77"/>
      <c r="W248" s="77"/>
    </row>
    <row r="249" spans="1:23" ht="90" customHeight="1">
      <c r="A249" s="58"/>
      <c r="B249" s="52"/>
      <c r="C249" s="52"/>
      <c r="D249" s="52"/>
      <c r="E249" s="53"/>
      <c r="F249" s="53"/>
      <c r="G249" s="53"/>
      <c r="H249" s="49"/>
      <c r="I249" s="49"/>
      <c r="J249" s="51"/>
      <c r="K249" s="51"/>
      <c r="L249" s="51"/>
      <c r="M249" s="29">
        <v>1443</v>
      </c>
      <c r="N249" s="30" t="s">
        <v>78</v>
      </c>
      <c r="O249" s="31">
        <v>319337</v>
      </c>
      <c r="P249" s="31">
        <v>327635</v>
      </c>
      <c r="Q249" s="31">
        <v>41420.69</v>
      </c>
      <c r="R249" s="58"/>
      <c r="S249" s="68"/>
      <c r="T249" s="58"/>
      <c r="U249" s="58"/>
      <c r="V249" s="77"/>
      <c r="W249" s="77"/>
    </row>
    <row r="250" spans="1:23" ht="45" customHeight="1">
      <c r="A250" s="58"/>
      <c r="B250" s="52"/>
      <c r="C250" s="52"/>
      <c r="D250" s="52"/>
      <c r="E250" s="53"/>
      <c r="F250" s="53"/>
      <c r="G250" s="53"/>
      <c r="H250" s="48">
        <v>1500</v>
      </c>
      <c r="I250" s="48" t="s">
        <v>37</v>
      </c>
      <c r="J250" s="50">
        <f>SUM(O250:O264)</f>
        <v>56260828</v>
      </c>
      <c r="K250" s="50">
        <f>SUM(P250:P264)</f>
        <v>58981540</v>
      </c>
      <c r="L250" s="50">
        <f>SUM(Q250:Q264)</f>
        <v>24339307.87</v>
      </c>
      <c r="M250" s="29">
        <v>1511</v>
      </c>
      <c r="N250" s="30" t="s">
        <v>79</v>
      </c>
      <c r="O250" s="31">
        <v>3372982</v>
      </c>
      <c r="P250" s="31">
        <v>3477671.8</v>
      </c>
      <c r="Q250" s="31">
        <v>655040.93</v>
      </c>
      <c r="R250" s="58"/>
      <c r="S250" s="68"/>
      <c r="T250" s="58"/>
      <c r="U250" s="58"/>
      <c r="V250" s="77"/>
      <c r="W250" s="77"/>
    </row>
    <row r="251" spans="1:23" ht="54.75" customHeight="1">
      <c r="A251" s="58"/>
      <c r="B251" s="52"/>
      <c r="C251" s="52"/>
      <c r="D251" s="52"/>
      <c r="E251" s="53"/>
      <c r="F251" s="53"/>
      <c r="G251" s="53"/>
      <c r="H251" s="52"/>
      <c r="I251" s="52"/>
      <c r="J251" s="53"/>
      <c r="K251" s="53"/>
      <c r="L251" s="53"/>
      <c r="M251" s="29">
        <v>1521</v>
      </c>
      <c r="N251" s="30" t="s">
        <v>80</v>
      </c>
      <c r="O251" s="31">
        <v>100000</v>
      </c>
      <c r="P251" s="31">
        <v>100000</v>
      </c>
      <c r="Q251" s="31">
        <v>43908.04</v>
      </c>
      <c r="R251" s="58"/>
      <c r="S251" s="68"/>
      <c r="T251" s="58"/>
      <c r="U251" s="58"/>
      <c r="V251" s="77"/>
      <c r="W251" s="77"/>
    </row>
    <row r="252" spans="1:23" ht="45" customHeight="1">
      <c r="A252" s="58"/>
      <c r="B252" s="52"/>
      <c r="C252" s="52"/>
      <c r="D252" s="52"/>
      <c r="E252" s="53"/>
      <c r="F252" s="53"/>
      <c r="G252" s="53"/>
      <c r="H252" s="52"/>
      <c r="I252" s="52"/>
      <c r="J252" s="53"/>
      <c r="K252" s="53"/>
      <c r="L252" s="53"/>
      <c r="M252" s="29">
        <v>1541</v>
      </c>
      <c r="N252" s="30" t="s">
        <v>82</v>
      </c>
      <c r="O252" s="31">
        <v>12441992</v>
      </c>
      <c r="P252" s="31">
        <v>12441992</v>
      </c>
      <c r="Q252" s="31">
        <v>330000</v>
      </c>
      <c r="R252" s="58"/>
      <c r="S252" s="68"/>
      <c r="T252" s="58"/>
      <c r="U252" s="58"/>
      <c r="V252" s="77"/>
      <c r="W252" s="77"/>
    </row>
    <row r="253" spans="1:23" ht="45" customHeight="1">
      <c r="A253" s="58"/>
      <c r="B253" s="52"/>
      <c r="C253" s="52"/>
      <c r="D253" s="52"/>
      <c r="E253" s="53"/>
      <c r="F253" s="53"/>
      <c r="G253" s="53"/>
      <c r="H253" s="52"/>
      <c r="I253" s="52"/>
      <c r="J253" s="53"/>
      <c r="K253" s="53"/>
      <c r="L253" s="53"/>
      <c r="M253" s="29">
        <v>1542</v>
      </c>
      <c r="N253" s="30" t="s">
        <v>83</v>
      </c>
      <c r="O253" s="31">
        <v>56568</v>
      </c>
      <c r="P253" s="31">
        <v>97757.4</v>
      </c>
      <c r="Q253" s="31">
        <v>21641.7</v>
      </c>
      <c r="R253" s="58"/>
      <c r="S253" s="68"/>
      <c r="T253" s="58"/>
      <c r="U253" s="58"/>
      <c r="V253" s="77"/>
      <c r="W253" s="77"/>
    </row>
    <row r="254" spans="1:23" ht="45" customHeight="1">
      <c r="A254" s="58"/>
      <c r="B254" s="52"/>
      <c r="C254" s="52"/>
      <c r="D254" s="52"/>
      <c r="E254" s="53"/>
      <c r="F254" s="53"/>
      <c r="G254" s="53"/>
      <c r="H254" s="52"/>
      <c r="I254" s="52"/>
      <c r="J254" s="53"/>
      <c r="K254" s="53"/>
      <c r="L254" s="53"/>
      <c r="M254" s="29">
        <v>1543</v>
      </c>
      <c r="N254" s="30" t="s">
        <v>84</v>
      </c>
      <c r="O254" s="31">
        <v>53869</v>
      </c>
      <c r="P254" s="31">
        <v>54701.8</v>
      </c>
      <c r="Q254" s="31">
        <v>54701.8</v>
      </c>
      <c r="R254" s="58"/>
      <c r="S254" s="68"/>
      <c r="T254" s="58"/>
      <c r="U254" s="58"/>
      <c r="V254" s="77"/>
      <c r="W254" s="77"/>
    </row>
    <row r="255" spans="1:23" ht="75" customHeight="1">
      <c r="A255" s="58"/>
      <c r="B255" s="52"/>
      <c r="C255" s="52"/>
      <c r="D255" s="52"/>
      <c r="E255" s="53"/>
      <c r="F255" s="53"/>
      <c r="G255" s="53"/>
      <c r="H255" s="52"/>
      <c r="I255" s="52"/>
      <c r="J255" s="53"/>
      <c r="K255" s="53"/>
      <c r="L255" s="53"/>
      <c r="M255" s="29">
        <v>1544</v>
      </c>
      <c r="N255" s="30" t="s">
        <v>85</v>
      </c>
      <c r="O255" s="31">
        <v>11320748</v>
      </c>
      <c r="P255" s="31">
        <v>13894748</v>
      </c>
      <c r="Q255" s="31">
        <v>6659302.83</v>
      </c>
      <c r="R255" s="58"/>
      <c r="S255" s="68"/>
      <c r="T255" s="58"/>
      <c r="U255" s="58"/>
      <c r="V255" s="77"/>
      <c r="W255" s="77"/>
    </row>
    <row r="256" spans="1:23" ht="75" customHeight="1">
      <c r="A256" s="58"/>
      <c r="B256" s="52"/>
      <c r="C256" s="52"/>
      <c r="D256" s="52"/>
      <c r="E256" s="53"/>
      <c r="F256" s="53"/>
      <c r="G256" s="53"/>
      <c r="H256" s="52"/>
      <c r="I256" s="52"/>
      <c r="J256" s="53"/>
      <c r="K256" s="53"/>
      <c r="L256" s="53"/>
      <c r="M256" s="29">
        <v>1545</v>
      </c>
      <c r="N256" s="30" t="s">
        <v>86</v>
      </c>
      <c r="O256" s="31">
        <v>2468898</v>
      </c>
      <c r="P256" s="31">
        <v>2468898</v>
      </c>
      <c r="Q256" s="31">
        <v>1314264.16</v>
      </c>
      <c r="R256" s="58"/>
      <c r="S256" s="68"/>
      <c r="T256" s="58"/>
      <c r="U256" s="58"/>
      <c r="V256" s="77"/>
      <c r="W256" s="77"/>
    </row>
    <row r="257" spans="1:23" ht="45" customHeight="1">
      <c r="A257" s="58"/>
      <c r="B257" s="52"/>
      <c r="C257" s="52"/>
      <c r="D257" s="52"/>
      <c r="E257" s="53"/>
      <c r="F257" s="53"/>
      <c r="G257" s="53"/>
      <c r="H257" s="52"/>
      <c r="I257" s="52"/>
      <c r="J257" s="53"/>
      <c r="K257" s="53"/>
      <c r="L257" s="53"/>
      <c r="M257" s="29">
        <v>1546</v>
      </c>
      <c r="N257" s="30" t="s">
        <v>87</v>
      </c>
      <c r="O257" s="31">
        <v>4357756</v>
      </c>
      <c r="P257" s="31">
        <v>4357756</v>
      </c>
      <c r="Q257" s="31">
        <v>2172010.6799999997</v>
      </c>
      <c r="R257" s="58"/>
      <c r="S257" s="68"/>
      <c r="T257" s="58"/>
      <c r="U257" s="58"/>
      <c r="V257" s="77"/>
      <c r="W257" s="77"/>
    </row>
    <row r="258" spans="1:23" ht="45" customHeight="1">
      <c r="A258" s="58"/>
      <c r="B258" s="52"/>
      <c r="C258" s="52"/>
      <c r="D258" s="52"/>
      <c r="E258" s="53"/>
      <c r="F258" s="53"/>
      <c r="G258" s="53"/>
      <c r="H258" s="52"/>
      <c r="I258" s="52"/>
      <c r="J258" s="53"/>
      <c r="K258" s="53"/>
      <c r="L258" s="53"/>
      <c r="M258" s="29">
        <v>1547</v>
      </c>
      <c r="N258" s="30" t="s">
        <v>88</v>
      </c>
      <c r="O258" s="31">
        <v>315717</v>
      </c>
      <c r="P258" s="31">
        <v>315717</v>
      </c>
      <c r="Q258" s="31">
        <v>228291.62</v>
      </c>
      <c r="R258" s="58"/>
      <c r="S258" s="68"/>
      <c r="T258" s="58"/>
      <c r="U258" s="58"/>
      <c r="V258" s="77"/>
      <c r="W258" s="77"/>
    </row>
    <row r="259" spans="1:23" ht="45" customHeight="1">
      <c r="A259" s="58"/>
      <c r="B259" s="52"/>
      <c r="C259" s="52"/>
      <c r="D259" s="52"/>
      <c r="E259" s="53"/>
      <c r="F259" s="53"/>
      <c r="G259" s="53"/>
      <c r="H259" s="52"/>
      <c r="I259" s="52"/>
      <c r="J259" s="53"/>
      <c r="K259" s="53"/>
      <c r="L259" s="53"/>
      <c r="M259" s="29">
        <v>1548</v>
      </c>
      <c r="N259" s="30" t="s">
        <v>89</v>
      </c>
      <c r="O259" s="31">
        <v>4736204</v>
      </c>
      <c r="P259" s="31">
        <v>4736204</v>
      </c>
      <c r="Q259" s="31">
        <v>4432707.86</v>
      </c>
      <c r="R259" s="58"/>
      <c r="S259" s="68"/>
      <c r="T259" s="58"/>
      <c r="U259" s="58"/>
      <c r="V259" s="77"/>
      <c r="W259" s="77"/>
    </row>
    <row r="260" spans="1:23" ht="45" customHeight="1">
      <c r="A260" s="58"/>
      <c r="B260" s="52"/>
      <c r="C260" s="52"/>
      <c r="D260" s="52"/>
      <c r="E260" s="53"/>
      <c r="F260" s="53"/>
      <c r="G260" s="53"/>
      <c r="H260" s="52"/>
      <c r="I260" s="52"/>
      <c r="J260" s="53"/>
      <c r="K260" s="53"/>
      <c r="L260" s="53"/>
      <c r="M260" s="29">
        <v>1551</v>
      </c>
      <c r="N260" s="30" t="s">
        <v>90</v>
      </c>
      <c r="O260" s="31">
        <v>34810</v>
      </c>
      <c r="P260" s="31">
        <v>34810</v>
      </c>
      <c r="Q260" s="31">
        <v>16800</v>
      </c>
      <c r="R260" s="58"/>
      <c r="S260" s="68"/>
      <c r="T260" s="58"/>
      <c r="U260" s="58"/>
      <c r="V260" s="77"/>
      <c r="W260" s="77"/>
    </row>
    <row r="261" spans="1:23" ht="45" customHeight="1">
      <c r="A261" s="58"/>
      <c r="B261" s="52"/>
      <c r="C261" s="52"/>
      <c r="D261" s="52"/>
      <c r="E261" s="53"/>
      <c r="F261" s="53"/>
      <c r="G261" s="53"/>
      <c r="H261" s="52"/>
      <c r="I261" s="52"/>
      <c r="J261" s="53"/>
      <c r="K261" s="53"/>
      <c r="L261" s="53"/>
      <c r="M261" s="29">
        <v>1591</v>
      </c>
      <c r="N261" s="30" t="s">
        <v>91</v>
      </c>
      <c r="O261" s="31">
        <v>16190885</v>
      </c>
      <c r="P261" s="31">
        <v>16190885</v>
      </c>
      <c r="Q261" s="31">
        <v>8023796</v>
      </c>
      <c r="R261" s="58"/>
      <c r="S261" s="68"/>
      <c r="T261" s="58"/>
      <c r="U261" s="58"/>
      <c r="V261" s="77"/>
      <c r="W261" s="77"/>
    </row>
    <row r="262" spans="1:23" ht="45" customHeight="1">
      <c r="A262" s="58"/>
      <c r="B262" s="52"/>
      <c r="C262" s="52"/>
      <c r="D262" s="52"/>
      <c r="E262" s="53"/>
      <c r="F262" s="53"/>
      <c r="G262" s="53"/>
      <c r="H262" s="52"/>
      <c r="I262" s="52"/>
      <c r="J262" s="53"/>
      <c r="K262" s="53"/>
      <c r="L262" s="53"/>
      <c r="M262" s="29">
        <v>1593</v>
      </c>
      <c r="N262" s="30" t="s">
        <v>92</v>
      </c>
      <c r="O262" s="31">
        <v>118684</v>
      </c>
      <c r="P262" s="31">
        <v>118684</v>
      </c>
      <c r="Q262" s="31">
        <v>80534.25</v>
      </c>
      <c r="R262" s="58"/>
      <c r="S262" s="68"/>
      <c r="T262" s="58"/>
      <c r="U262" s="58"/>
      <c r="V262" s="77"/>
      <c r="W262" s="77"/>
    </row>
    <row r="263" spans="1:23" ht="45" customHeight="1">
      <c r="A263" s="58"/>
      <c r="B263" s="52"/>
      <c r="C263" s="52"/>
      <c r="D263" s="52"/>
      <c r="E263" s="53"/>
      <c r="F263" s="53"/>
      <c r="G263" s="53"/>
      <c r="H263" s="52"/>
      <c r="I263" s="52"/>
      <c r="J263" s="53"/>
      <c r="K263" s="53"/>
      <c r="L263" s="53"/>
      <c r="M263" s="29">
        <v>1594</v>
      </c>
      <c r="N263" s="30" t="s">
        <v>190</v>
      </c>
      <c r="O263" s="31">
        <v>16798</v>
      </c>
      <c r="P263" s="31">
        <v>16798</v>
      </c>
      <c r="Q263" s="31">
        <v>16798</v>
      </c>
      <c r="R263" s="58"/>
      <c r="S263" s="68"/>
      <c r="T263" s="58"/>
      <c r="U263" s="58"/>
      <c r="V263" s="77"/>
      <c r="W263" s="77"/>
    </row>
    <row r="264" spans="1:23" ht="45" customHeight="1">
      <c r="A264" s="58"/>
      <c r="B264" s="52"/>
      <c r="C264" s="52"/>
      <c r="D264" s="52"/>
      <c r="E264" s="53"/>
      <c r="F264" s="53"/>
      <c r="G264" s="53"/>
      <c r="H264" s="49"/>
      <c r="I264" s="49"/>
      <c r="J264" s="51"/>
      <c r="K264" s="51"/>
      <c r="L264" s="51"/>
      <c r="M264" s="29">
        <v>1599</v>
      </c>
      <c r="N264" s="30" t="s">
        <v>37</v>
      </c>
      <c r="O264" s="31">
        <v>674917</v>
      </c>
      <c r="P264" s="31">
        <v>674917</v>
      </c>
      <c r="Q264" s="31">
        <v>289510</v>
      </c>
      <c r="R264" s="58"/>
      <c r="S264" s="68"/>
      <c r="T264" s="58"/>
      <c r="U264" s="58"/>
      <c r="V264" s="77"/>
      <c r="W264" s="77"/>
    </row>
    <row r="265" spans="1:23" ht="45" customHeight="1">
      <c r="A265" s="58"/>
      <c r="B265" s="52"/>
      <c r="C265" s="52"/>
      <c r="D265" s="52"/>
      <c r="E265" s="53"/>
      <c r="F265" s="53"/>
      <c r="G265" s="53"/>
      <c r="H265" s="48">
        <v>1700</v>
      </c>
      <c r="I265" s="48" t="s">
        <v>38</v>
      </c>
      <c r="J265" s="50">
        <f>SUM(O265:O269)</f>
        <v>2946042</v>
      </c>
      <c r="K265" s="50">
        <f>SUM(P265:P269)</f>
        <v>2840622.08</v>
      </c>
      <c r="L265" s="50">
        <f>SUM(Q265:Q269)</f>
        <v>1054138.7</v>
      </c>
      <c r="M265" s="29">
        <v>1711</v>
      </c>
      <c r="N265" s="30" t="s">
        <v>93</v>
      </c>
      <c r="O265" s="31">
        <v>35360</v>
      </c>
      <c r="P265" s="31">
        <v>35360</v>
      </c>
      <c r="Q265" s="31">
        <v>0</v>
      </c>
      <c r="R265" s="58"/>
      <c r="S265" s="68"/>
      <c r="T265" s="58"/>
      <c r="U265" s="58"/>
      <c r="V265" s="77"/>
      <c r="W265" s="77"/>
    </row>
    <row r="266" spans="1:23" ht="45" customHeight="1">
      <c r="A266" s="58"/>
      <c r="B266" s="52"/>
      <c r="C266" s="52"/>
      <c r="D266" s="52"/>
      <c r="E266" s="53"/>
      <c r="F266" s="53"/>
      <c r="G266" s="53"/>
      <c r="H266" s="52"/>
      <c r="I266" s="52"/>
      <c r="J266" s="53"/>
      <c r="K266" s="53"/>
      <c r="L266" s="53"/>
      <c r="M266" s="29">
        <v>1712</v>
      </c>
      <c r="N266" s="30" t="s">
        <v>94</v>
      </c>
      <c r="O266" s="31">
        <v>47033</v>
      </c>
      <c r="P266" s="31">
        <v>46200.2</v>
      </c>
      <c r="Q266" s="31">
        <v>0</v>
      </c>
      <c r="R266" s="58"/>
      <c r="S266" s="68"/>
      <c r="T266" s="58"/>
      <c r="U266" s="58"/>
      <c r="V266" s="77"/>
      <c r="W266" s="77"/>
    </row>
    <row r="267" spans="1:23" ht="45" customHeight="1">
      <c r="A267" s="58"/>
      <c r="B267" s="52"/>
      <c r="C267" s="52"/>
      <c r="D267" s="52"/>
      <c r="E267" s="53"/>
      <c r="F267" s="53"/>
      <c r="G267" s="53"/>
      <c r="H267" s="52"/>
      <c r="I267" s="52"/>
      <c r="J267" s="53"/>
      <c r="K267" s="53"/>
      <c r="L267" s="53"/>
      <c r="M267" s="29">
        <v>1713</v>
      </c>
      <c r="N267" s="30" t="s">
        <v>95</v>
      </c>
      <c r="O267" s="31">
        <v>616200</v>
      </c>
      <c r="P267" s="31">
        <v>616200</v>
      </c>
      <c r="Q267" s="31">
        <v>0</v>
      </c>
      <c r="R267" s="58"/>
      <c r="S267" s="68"/>
      <c r="T267" s="58"/>
      <c r="U267" s="58"/>
      <c r="V267" s="77"/>
      <c r="W267" s="77"/>
    </row>
    <row r="268" spans="1:23" ht="45" customHeight="1">
      <c r="A268" s="58"/>
      <c r="B268" s="52"/>
      <c r="C268" s="52"/>
      <c r="D268" s="52"/>
      <c r="E268" s="53"/>
      <c r="F268" s="53"/>
      <c r="G268" s="53"/>
      <c r="H268" s="52"/>
      <c r="I268" s="52"/>
      <c r="J268" s="53"/>
      <c r="K268" s="53"/>
      <c r="L268" s="53"/>
      <c r="M268" s="29">
        <v>1714</v>
      </c>
      <c r="N268" s="30" t="s">
        <v>96</v>
      </c>
      <c r="O268" s="31">
        <v>2244949</v>
      </c>
      <c r="P268" s="31">
        <v>2140361.88</v>
      </c>
      <c r="Q268" s="31">
        <v>1054138.7</v>
      </c>
      <c r="R268" s="58"/>
      <c r="S268" s="68"/>
      <c r="T268" s="58"/>
      <c r="U268" s="58"/>
      <c r="V268" s="77"/>
      <c r="W268" s="77"/>
    </row>
    <row r="269" spans="1:23" ht="45" customHeight="1">
      <c r="A269" s="58"/>
      <c r="B269" s="52"/>
      <c r="C269" s="49"/>
      <c r="D269" s="49"/>
      <c r="E269" s="51"/>
      <c r="F269" s="51"/>
      <c r="G269" s="51"/>
      <c r="H269" s="49"/>
      <c r="I269" s="49"/>
      <c r="J269" s="51"/>
      <c r="K269" s="51"/>
      <c r="L269" s="51"/>
      <c r="M269" s="29">
        <v>1719</v>
      </c>
      <c r="N269" s="30" t="s">
        <v>97</v>
      </c>
      <c r="O269" s="31">
        <v>2500</v>
      </c>
      <c r="P269" s="31">
        <v>2500</v>
      </c>
      <c r="Q269" s="31">
        <v>0</v>
      </c>
      <c r="R269" s="58"/>
      <c r="S269" s="68"/>
      <c r="T269" s="58"/>
      <c r="U269" s="58"/>
      <c r="V269" s="77"/>
      <c r="W269" s="77"/>
    </row>
    <row r="270" spans="1:23" ht="45" customHeight="1">
      <c r="A270" s="58"/>
      <c r="B270" s="52"/>
      <c r="C270" s="54">
        <v>2000</v>
      </c>
      <c r="D270" s="48" t="s">
        <v>29</v>
      </c>
      <c r="E270" s="50">
        <f>SUM(J270:J292)</f>
        <v>19357797</v>
      </c>
      <c r="F270" s="50">
        <f>SUM(K270:K292)</f>
        <v>16538597.220000003</v>
      </c>
      <c r="G270" s="50">
        <f>SUM(L270:L292)</f>
        <v>1351717.78</v>
      </c>
      <c r="H270" s="48">
        <v>2100</v>
      </c>
      <c r="I270" s="48" t="s">
        <v>39</v>
      </c>
      <c r="J270" s="50">
        <f>SUM(O270:O274)</f>
        <v>11267701</v>
      </c>
      <c r="K270" s="50">
        <f>SUM(P270:P274)</f>
        <v>11027197.91</v>
      </c>
      <c r="L270" s="50">
        <f>SUM(Q270:Q274)</f>
        <v>993679.52</v>
      </c>
      <c r="M270" s="29">
        <v>2111</v>
      </c>
      <c r="N270" s="30" t="s">
        <v>98</v>
      </c>
      <c r="O270" s="31">
        <v>3193216</v>
      </c>
      <c r="P270" s="31">
        <v>2448734.65</v>
      </c>
      <c r="Q270" s="31">
        <v>221968.96</v>
      </c>
      <c r="R270" s="58"/>
      <c r="S270" s="68"/>
      <c r="T270" s="58"/>
      <c r="U270" s="58"/>
      <c r="V270" s="77"/>
      <c r="W270" s="77"/>
    </row>
    <row r="271" spans="1:23" ht="45" customHeight="1">
      <c r="A271" s="58"/>
      <c r="B271" s="52"/>
      <c r="C271" s="55"/>
      <c r="D271" s="52"/>
      <c r="E271" s="53"/>
      <c r="F271" s="53"/>
      <c r="G271" s="53"/>
      <c r="H271" s="52"/>
      <c r="I271" s="52"/>
      <c r="J271" s="53"/>
      <c r="K271" s="53"/>
      <c r="L271" s="53"/>
      <c r="M271" s="29">
        <v>2141</v>
      </c>
      <c r="N271" s="30" t="s">
        <v>99</v>
      </c>
      <c r="O271" s="31">
        <v>733285</v>
      </c>
      <c r="P271" s="31">
        <v>733285</v>
      </c>
      <c r="Q271" s="31">
        <v>731039.89</v>
      </c>
      <c r="R271" s="58"/>
      <c r="S271" s="68"/>
      <c r="T271" s="58"/>
      <c r="U271" s="58"/>
      <c r="V271" s="77"/>
      <c r="W271" s="77"/>
    </row>
    <row r="272" spans="1:23" ht="45" customHeight="1">
      <c r="A272" s="58"/>
      <c r="B272" s="52"/>
      <c r="C272" s="55"/>
      <c r="D272" s="52"/>
      <c r="E272" s="53"/>
      <c r="F272" s="53"/>
      <c r="G272" s="53"/>
      <c r="H272" s="52"/>
      <c r="I272" s="52"/>
      <c r="J272" s="53"/>
      <c r="K272" s="53"/>
      <c r="L272" s="53"/>
      <c r="M272" s="29">
        <v>2151</v>
      </c>
      <c r="N272" s="30" t="s">
        <v>100</v>
      </c>
      <c r="O272" s="31">
        <v>602090</v>
      </c>
      <c r="P272" s="31">
        <v>21176.160000000003</v>
      </c>
      <c r="Q272" s="31">
        <v>11949</v>
      </c>
      <c r="R272" s="58"/>
      <c r="S272" s="68"/>
      <c r="T272" s="58"/>
      <c r="U272" s="58"/>
      <c r="V272" s="77"/>
      <c r="W272" s="77"/>
    </row>
    <row r="273" spans="1:23" ht="45" customHeight="1">
      <c r="A273" s="58"/>
      <c r="B273" s="52"/>
      <c r="C273" s="55"/>
      <c r="D273" s="52"/>
      <c r="E273" s="53"/>
      <c r="F273" s="53"/>
      <c r="G273" s="53"/>
      <c r="H273" s="52"/>
      <c r="I273" s="52"/>
      <c r="J273" s="53"/>
      <c r="K273" s="53"/>
      <c r="L273" s="53"/>
      <c r="M273" s="29">
        <v>2161</v>
      </c>
      <c r="N273" s="30" t="s">
        <v>101</v>
      </c>
      <c r="O273" s="31">
        <v>56420</v>
      </c>
      <c r="P273" s="31">
        <v>3554131.3</v>
      </c>
      <c r="Q273" s="31">
        <v>0</v>
      </c>
      <c r="R273" s="58"/>
      <c r="S273" s="68"/>
      <c r="T273" s="58"/>
      <c r="U273" s="58"/>
      <c r="V273" s="77"/>
      <c r="W273" s="77"/>
    </row>
    <row r="274" spans="1:23" ht="45" customHeight="1">
      <c r="A274" s="58"/>
      <c r="B274" s="52"/>
      <c r="C274" s="55"/>
      <c r="D274" s="52"/>
      <c r="E274" s="53"/>
      <c r="F274" s="53"/>
      <c r="G274" s="53"/>
      <c r="H274" s="49"/>
      <c r="I274" s="49"/>
      <c r="J274" s="51"/>
      <c r="K274" s="51"/>
      <c r="L274" s="51"/>
      <c r="M274" s="29">
        <v>2171</v>
      </c>
      <c r="N274" s="30" t="s">
        <v>102</v>
      </c>
      <c r="O274" s="31">
        <v>6682690</v>
      </c>
      <c r="P274" s="31">
        <v>4269870.8</v>
      </c>
      <c r="Q274" s="31">
        <v>28721.670000000002</v>
      </c>
      <c r="R274" s="58"/>
      <c r="S274" s="68"/>
      <c r="T274" s="58"/>
      <c r="U274" s="58"/>
      <c r="V274" s="77"/>
      <c r="W274" s="77"/>
    </row>
    <row r="275" spans="1:23" ht="45" customHeight="1">
      <c r="A275" s="58"/>
      <c r="B275" s="52"/>
      <c r="C275" s="55"/>
      <c r="D275" s="52"/>
      <c r="E275" s="53"/>
      <c r="F275" s="53"/>
      <c r="G275" s="53"/>
      <c r="H275" s="48">
        <v>2200</v>
      </c>
      <c r="I275" s="48" t="s">
        <v>40</v>
      </c>
      <c r="J275" s="50">
        <f>SUM(O275:O276)</f>
        <v>2023700</v>
      </c>
      <c r="K275" s="50">
        <f>SUM(P275:P276)</f>
        <v>600744.98</v>
      </c>
      <c r="L275" s="50">
        <f>SUM(Q275:Q276)</f>
        <v>136565.99</v>
      </c>
      <c r="M275" s="29">
        <v>2211</v>
      </c>
      <c r="N275" s="30" t="s">
        <v>103</v>
      </c>
      <c r="O275" s="31">
        <v>2021200</v>
      </c>
      <c r="P275" s="31">
        <v>598244.98</v>
      </c>
      <c r="Q275" s="31">
        <v>136465.99</v>
      </c>
      <c r="R275" s="58"/>
      <c r="S275" s="68"/>
      <c r="T275" s="58"/>
      <c r="U275" s="58"/>
      <c r="V275" s="77"/>
      <c r="W275" s="77"/>
    </row>
    <row r="276" spans="1:23" ht="45" customHeight="1">
      <c r="A276" s="58"/>
      <c r="B276" s="52"/>
      <c r="C276" s="55"/>
      <c r="D276" s="52"/>
      <c r="E276" s="53"/>
      <c r="F276" s="53"/>
      <c r="G276" s="53"/>
      <c r="H276" s="49"/>
      <c r="I276" s="49"/>
      <c r="J276" s="51"/>
      <c r="K276" s="51"/>
      <c r="L276" s="51"/>
      <c r="M276" s="29">
        <v>2231</v>
      </c>
      <c r="N276" s="30" t="s">
        <v>104</v>
      </c>
      <c r="O276" s="31">
        <v>2500</v>
      </c>
      <c r="P276" s="31">
        <v>2500</v>
      </c>
      <c r="Q276" s="31">
        <v>100</v>
      </c>
      <c r="R276" s="58"/>
      <c r="S276" s="68"/>
      <c r="T276" s="58"/>
      <c r="U276" s="58"/>
      <c r="V276" s="77"/>
      <c r="W276" s="77"/>
    </row>
    <row r="277" spans="1:23" ht="45" customHeight="1">
      <c r="A277" s="58"/>
      <c r="B277" s="52"/>
      <c r="C277" s="55"/>
      <c r="D277" s="52"/>
      <c r="E277" s="53"/>
      <c r="F277" s="53"/>
      <c r="G277" s="53"/>
      <c r="H277" s="48">
        <v>2400</v>
      </c>
      <c r="I277" s="48" t="s">
        <v>42</v>
      </c>
      <c r="J277" s="50">
        <f>SUM(O277:O281)</f>
        <v>4747060</v>
      </c>
      <c r="K277" s="50">
        <f>SUM(P277:P281)</f>
        <v>3627070.37</v>
      </c>
      <c r="L277" s="50">
        <f>SUM(Q277:Q281)</f>
        <v>4033.55</v>
      </c>
      <c r="M277" s="29">
        <v>2431</v>
      </c>
      <c r="N277" s="30" t="s">
        <v>106</v>
      </c>
      <c r="O277" s="31">
        <v>30</v>
      </c>
      <c r="P277" s="31">
        <v>30</v>
      </c>
      <c r="Q277" s="31">
        <v>0</v>
      </c>
      <c r="R277" s="58"/>
      <c r="S277" s="68"/>
      <c r="T277" s="58"/>
      <c r="U277" s="58"/>
      <c r="V277" s="77"/>
      <c r="W277" s="77"/>
    </row>
    <row r="278" spans="1:23" ht="45" customHeight="1">
      <c r="A278" s="58"/>
      <c r="B278" s="52"/>
      <c r="C278" s="55"/>
      <c r="D278" s="52"/>
      <c r="E278" s="53"/>
      <c r="F278" s="53"/>
      <c r="G278" s="53"/>
      <c r="H278" s="52"/>
      <c r="I278" s="52"/>
      <c r="J278" s="53"/>
      <c r="K278" s="53"/>
      <c r="L278" s="53"/>
      <c r="M278" s="29">
        <v>2461</v>
      </c>
      <c r="N278" s="30" t="s">
        <v>107</v>
      </c>
      <c r="O278" s="31">
        <v>2483525</v>
      </c>
      <c r="P278" s="31">
        <v>1393189.93</v>
      </c>
      <c r="Q278" s="31">
        <v>2933.52</v>
      </c>
      <c r="R278" s="58"/>
      <c r="S278" s="68"/>
      <c r="T278" s="58"/>
      <c r="U278" s="58"/>
      <c r="V278" s="77"/>
      <c r="W278" s="77"/>
    </row>
    <row r="279" spans="1:23" ht="45" customHeight="1">
      <c r="A279" s="58"/>
      <c r="B279" s="52"/>
      <c r="C279" s="55"/>
      <c r="D279" s="52"/>
      <c r="E279" s="53"/>
      <c r="F279" s="53"/>
      <c r="G279" s="53"/>
      <c r="H279" s="52"/>
      <c r="I279" s="52"/>
      <c r="J279" s="53"/>
      <c r="K279" s="53"/>
      <c r="L279" s="53"/>
      <c r="M279" s="29">
        <v>2471</v>
      </c>
      <c r="N279" s="30" t="s">
        <v>108</v>
      </c>
      <c r="O279" s="31">
        <v>15449</v>
      </c>
      <c r="P279" s="31">
        <v>15449</v>
      </c>
      <c r="Q279" s="31">
        <v>1100.03</v>
      </c>
      <c r="R279" s="58"/>
      <c r="S279" s="68"/>
      <c r="T279" s="58"/>
      <c r="U279" s="58"/>
      <c r="V279" s="77"/>
      <c r="W279" s="77"/>
    </row>
    <row r="280" spans="1:23" ht="45" customHeight="1">
      <c r="A280" s="58"/>
      <c r="B280" s="52"/>
      <c r="C280" s="55"/>
      <c r="D280" s="52"/>
      <c r="E280" s="53"/>
      <c r="F280" s="53"/>
      <c r="G280" s="53"/>
      <c r="H280" s="52"/>
      <c r="I280" s="52"/>
      <c r="J280" s="53"/>
      <c r="K280" s="53"/>
      <c r="L280" s="53"/>
      <c r="M280" s="29">
        <v>2481</v>
      </c>
      <c r="N280" s="30" t="s">
        <v>109</v>
      </c>
      <c r="O280" s="31">
        <v>2238786</v>
      </c>
      <c r="P280" s="31">
        <v>2211931.44</v>
      </c>
      <c r="Q280" s="31">
        <v>0</v>
      </c>
      <c r="R280" s="58"/>
      <c r="S280" s="68"/>
      <c r="T280" s="58"/>
      <c r="U280" s="58"/>
      <c r="V280" s="77"/>
      <c r="W280" s="77"/>
    </row>
    <row r="281" spans="1:23" ht="45" customHeight="1">
      <c r="A281" s="58"/>
      <c r="B281" s="52"/>
      <c r="C281" s="55"/>
      <c r="D281" s="52"/>
      <c r="E281" s="53"/>
      <c r="F281" s="53"/>
      <c r="G281" s="53"/>
      <c r="H281" s="49"/>
      <c r="I281" s="49"/>
      <c r="J281" s="51"/>
      <c r="K281" s="51"/>
      <c r="L281" s="51"/>
      <c r="M281" s="29">
        <v>2491</v>
      </c>
      <c r="N281" s="30" t="s">
        <v>110</v>
      </c>
      <c r="O281" s="31">
        <v>9270</v>
      </c>
      <c r="P281" s="31">
        <v>6470</v>
      </c>
      <c r="Q281" s="31">
        <v>0</v>
      </c>
      <c r="R281" s="58"/>
      <c r="S281" s="68"/>
      <c r="T281" s="58"/>
      <c r="U281" s="58"/>
      <c r="V281" s="77"/>
      <c r="W281" s="77"/>
    </row>
    <row r="282" spans="1:23" ht="45" customHeight="1">
      <c r="A282" s="58"/>
      <c r="B282" s="52"/>
      <c r="C282" s="55"/>
      <c r="D282" s="52"/>
      <c r="E282" s="53"/>
      <c r="F282" s="53"/>
      <c r="G282" s="53"/>
      <c r="H282" s="48">
        <v>2500</v>
      </c>
      <c r="I282" s="48" t="s">
        <v>43</v>
      </c>
      <c r="J282" s="50">
        <f>SUM(O282:O283)</f>
        <v>6543</v>
      </c>
      <c r="K282" s="50">
        <f>SUM(P282:P283)</f>
        <v>6543</v>
      </c>
      <c r="L282" s="50">
        <f>SUM(Q282:Q283)</f>
        <v>0</v>
      </c>
      <c r="M282" s="29">
        <v>2531</v>
      </c>
      <c r="N282" s="30" t="s">
        <v>112</v>
      </c>
      <c r="O282" s="31">
        <v>2000</v>
      </c>
      <c r="P282" s="31">
        <v>2000</v>
      </c>
      <c r="Q282" s="31">
        <v>0</v>
      </c>
      <c r="R282" s="58"/>
      <c r="S282" s="68"/>
      <c r="T282" s="58"/>
      <c r="U282" s="58"/>
      <c r="V282" s="77"/>
      <c r="W282" s="77"/>
    </row>
    <row r="283" spans="1:23" ht="45" customHeight="1">
      <c r="A283" s="58"/>
      <c r="B283" s="52"/>
      <c r="C283" s="55"/>
      <c r="D283" s="52"/>
      <c r="E283" s="53"/>
      <c r="F283" s="53"/>
      <c r="G283" s="53"/>
      <c r="H283" s="49"/>
      <c r="I283" s="49"/>
      <c r="J283" s="51"/>
      <c r="K283" s="51"/>
      <c r="L283" s="51"/>
      <c r="M283" s="29">
        <v>2541</v>
      </c>
      <c r="N283" s="30" t="s">
        <v>113</v>
      </c>
      <c r="O283" s="31">
        <v>4543</v>
      </c>
      <c r="P283" s="31">
        <v>4543</v>
      </c>
      <c r="Q283" s="31">
        <v>0</v>
      </c>
      <c r="R283" s="58"/>
      <c r="S283" s="68"/>
      <c r="T283" s="58"/>
      <c r="U283" s="58"/>
      <c r="V283" s="77"/>
      <c r="W283" s="77"/>
    </row>
    <row r="284" spans="1:23" ht="45" customHeight="1">
      <c r="A284" s="58"/>
      <c r="B284" s="52"/>
      <c r="C284" s="55"/>
      <c r="D284" s="52"/>
      <c r="E284" s="53"/>
      <c r="F284" s="53"/>
      <c r="G284" s="53"/>
      <c r="H284" s="29">
        <v>2600</v>
      </c>
      <c r="I284" s="29" t="s">
        <v>44</v>
      </c>
      <c r="J284" s="31">
        <f>SUM(O284)</f>
        <v>649105</v>
      </c>
      <c r="K284" s="31">
        <f>SUM(P284)</f>
        <v>626213</v>
      </c>
      <c r="L284" s="31">
        <f>SUM(Q284)</f>
        <v>159859.91999999998</v>
      </c>
      <c r="M284" s="29">
        <v>2611</v>
      </c>
      <c r="N284" s="30" t="s">
        <v>44</v>
      </c>
      <c r="O284" s="31">
        <v>649105</v>
      </c>
      <c r="P284" s="31">
        <v>626213</v>
      </c>
      <c r="Q284" s="31">
        <v>159859.91999999998</v>
      </c>
      <c r="R284" s="58"/>
      <c r="S284" s="68"/>
      <c r="T284" s="58"/>
      <c r="U284" s="58"/>
      <c r="V284" s="77"/>
      <c r="W284" s="77"/>
    </row>
    <row r="285" spans="1:23" ht="45" customHeight="1">
      <c r="A285" s="58"/>
      <c r="B285" s="52"/>
      <c r="C285" s="55"/>
      <c r="D285" s="52"/>
      <c r="E285" s="53"/>
      <c r="F285" s="53"/>
      <c r="G285" s="53"/>
      <c r="H285" s="48">
        <v>2700</v>
      </c>
      <c r="I285" s="48" t="s">
        <v>45</v>
      </c>
      <c r="J285" s="50">
        <f>SUM(O285:O287)</f>
        <v>414414</v>
      </c>
      <c r="K285" s="50">
        <f>SUM(P285:P287)</f>
        <v>404414</v>
      </c>
      <c r="L285" s="50">
        <f>SUM(Q285:Q287)</f>
        <v>0</v>
      </c>
      <c r="M285" s="29">
        <v>2711</v>
      </c>
      <c r="N285" s="30" t="s">
        <v>114</v>
      </c>
      <c r="O285" s="31">
        <v>272083</v>
      </c>
      <c r="P285" s="31">
        <v>272083</v>
      </c>
      <c r="Q285" s="31">
        <v>0</v>
      </c>
      <c r="R285" s="58"/>
      <c r="S285" s="68"/>
      <c r="T285" s="58"/>
      <c r="U285" s="58"/>
      <c r="V285" s="77"/>
      <c r="W285" s="77"/>
    </row>
    <row r="286" spans="1:23" ht="45" customHeight="1">
      <c r="A286" s="58"/>
      <c r="B286" s="52"/>
      <c r="C286" s="55"/>
      <c r="D286" s="52"/>
      <c r="E286" s="53"/>
      <c r="F286" s="53"/>
      <c r="G286" s="53"/>
      <c r="H286" s="52"/>
      <c r="I286" s="52"/>
      <c r="J286" s="53"/>
      <c r="K286" s="53"/>
      <c r="L286" s="53"/>
      <c r="M286" s="29">
        <v>2721</v>
      </c>
      <c r="N286" s="30" t="s">
        <v>115</v>
      </c>
      <c r="O286" s="31">
        <v>132331</v>
      </c>
      <c r="P286" s="31">
        <v>132331</v>
      </c>
      <c r="Q286" s="31">
        <v>0</v>
      </c>
      <c r="R286" s="58"/>
      <c r="S286" s="68"/>
      <c r="T286" s="58"/>
      <c r="U286" s="58"/>
      <c r="V286" s="77"/>
      <c r="W286" s="77"/>
    </row>
    <row r="287" spans="1:23" ht="45" customHeight="1">
      <c r="A287" s="58"/>
      <c r="B287" s="52"/>
      <c r="C287" s="55"/>
      <c r="D287" s="52"/>
      <c r="E287" s="53"/>
      <c r="F287" s="53"/>
      <c r="G287" s="53"/>
      <c r="H287" s="49"/>
      <c r="I287" s="49"/>
      <c r="J287" s="51"/>
      <c r="K287" s="51"/>
      <c r="L287" s="51"/>
      <c r="M287" s="29">
        <v>2731</v>
      </c>
      <c r="N287" s="30" t="s">
        <v>116</v>
      </c>
      <c r="O287" s="31">
        <v>10000</v>
      </c>
      <c r="P287" s="31">
        <v>0</v>
      </c>
      <c r="Q287" s="31">
        <v>0</v>
      </c>
      <c r="R287" s="58"/>
      <c r="S287" s="68"/>
      <c r="T287" s="58"/>
      <c r="U287" s="58"/>
      <c r="V287" s="77"/>
      <c r="W287" s="77"/>
    </row>
    <row r="288" spans="1:23" ht="45" customHeight="1">
      <c r="A288" s="58"/>
      <c r="B288" s="52"/>
      <c r="C288" s="55"/>
      <c r="D288" s="52"/>
      <c r="E288" s="53"/>
      <c r="F288" s="53"/>
      <c r="G288" s="53"/>
      <c r="H288" s="48">
        <v>2900</v>
      </c>
      <c r="I288" s="48" t="s">
        <v>46</v>
      </c>
      <c r="J288" s="50">
        <f>SUM(O288:O292)</f>
        <v>249274</v>
      </c>
      <c r="K288" s="50">
        <f>SUM(P288:P292)</f>
        <v>246413.96000000002</v>
      </c>
      <c r="L288" s="50">
        <f>SUM(Q288:Q292)</f>
        <v>57578.8</v>
      </c>
      <c r="M288" s="29">
        <v>2911</v>
      </c>
      <c r="N288" s="30" t="s">
        <v>117</v>
      </c>
      <c r="O288" s="31">
        <v>5225</v>
      </c>
      <c r="P288" s="31">
        <v>4862.5</v>
      </c>
      <c r="Q288" s="31">
        <v>0</v>
      </c>
      <c r="R288" s="58"/>
      <c r="S288" s="68"/>
      <c r="T288" s="58"/>
      <c r="U288" s="58"/>
      <c r="V288" s="77"/>
      <c r="W288" s="77"/>
    </row>
    <row r="289" spans="1:23" ht="45" customHeight="1">
      <c r="A289" s="58"/>
      <c r="B289" s="52"/>
      <c r="C289" s="55"/>
      <c r="D289" s="52"/>
      <c r="E289" s="53"/>
      <c r="F289" s="53"/>
      <c r="G289" s="53"/>
      <c r="H289" s="52"/>
      <c r="I289" s="52"/>
      <c r="J289" s="53"/>
      <c r="K289" s="53"/>
      <c r="L289" s="53"/>
      <c r="M289" s="29">
        <v>2921</v>
      </c>
      <c r="N289" s="30" t="s">
        <v>118</v>
      </c>
      <c r="O289" s="31">
        <v>60210</v>
      </c>
      <c r="P289" s="31">
        <v>59744.39</v>
      </c>
      <c r="Q289" s="31">
        <v>0</v>
      </c>
      <c r="R289" s="58"/>
      <c r="S289" s="68"/>
      <c r="T289" s="58"/>
      <c r="U289" s="58"/>
      <c r="V289" s="77"/>
      <c r="W289" s="77"/>
    </row>
    <row r="290" spans="1:23" ht="45" customHeight="1">
      <c r="A290" s="58"/>
      <c r="B290" s="52"/>
      <c r="C290" s="55"/>
      <c r="D290" s="52"/>
      <c r="E290" s="53"/>
      <c r="F290" s="53"/>
      <c r="G290" s="53"/>
      <c r="H290" s="52"/>
      <c r="I290" s="52"/>
      <c r="J290" s="53"/>
      <c r="K290" s="53"/>
      <c r="L290" s="53"/>
      <c r="M290" s="29">
        <v>2931</v>
      </c>
      <c r="N290" s="30" t="s">
        <v>119</v>
      </c>
      <c r="O290" s="31">
        <v>95</v>
      </c>
      <c r="P290" s="31">
        <v>95</v>
      </c>
      <c r="Q290" s="31">
        <v>0</v>
      </c>
      <c r="R290" s="58"/>
      <c r="S290" s="68"/>
      <c r="T290" s="58"/>
      <c r="U290" s="58"/>
      <c r="V290" s="77"/>
      <c r="W290" s="77"/>
    </row>
    <row r="291" spans="1:23" ht="45" customHeight="1">
      <c r="A291" s="58"/>
      <c r="B291" s="52"/>
      <c r="C291" s="55"/>
      <c r="D291" s="52"/>
      <c r="E291" s="53"/>
      <c r="F291" s="53"/>
      <c r="G291" s="53"/>
      <c r="H291" s="52"/>
      <c r="I291" s="52"/>
      <c r="J291" s="53"/>
      <c r="K291" s="53"/>
      <c r="L291" s="53"/>
      <c r="M291" s="29">
        <v>2941</v>
      </c>
      <c r="N291" s="30" t="s">
        <v>120</v>
      </c>
      <c r="O291" s="31">
        <v>101800</v>
      </c>
      <c r="P291" s="31">
        <v>99768.07</v>
      </c>
      <c r="Q291" s="31">
        <v>38053.68</v>
      </c>
      <c r="R291" s="58"/>
      <c r="S291" s="68"/>
      <c r="T291" s="58"/>
      <c r="U291" s="58"/>
      <c r="V291" s="77"/>
      <c r="W291" s="77"/>
    </row>
    <row r="292" spans="1:23" ht="45" customHeight="1">
      <c r="A292" s="58"/>
      <c r="B292" s="52"/>
      <c r="C292" s="56"/>
      <c r="D292" s="49"/>
      <c r="E292" s="51"/>
      <c r="F292" s="51"/>
      <c r="G292" s="51"/>
      <c r="H292" s="49"/>
      <c r="I292" s="49"/>
      <c r="J292" s="51"/>
      <c r="K292" s="51"/>
      <c r="L292" s="51"/>
      <c r="M292" s="29">
        <v>2961</v>
      </c>
      <c r="N292" s="30" t="s">
        <v>121</v>
      </c>
      <c r="O292" s="31">
        <v>81944</v>
      </c>
      <c r="P292" s="31">
        <v>81944</v>
      </c>
      <c r="Q292" s="31">
        <v>19525.12</v>
      </c>
      <c r="R292" s="58"/>
      <c r="S292" s="68"/>
      <c r="T292" s="58"/>
      <c r="U292" s="58"/>
      <c r="V292" s="77"/>
      <c r="W292" s="77"/>
    </row>
    <row r="293" spans="1:23" ht="45" customHeight="1">
      <c r="A293" s="58"/>
      <c r="B293" s="52"/>
      <c r="C293" s="48">
        <v>3000</v>
      </c>
      <c r="D293" s="48" t="s">
        <v>30</v>
      </c>
      <c r="E293" s="50">
        <f>SUM(J293:J334)</f>
        <v>396146535</v>
      </c>
      <c r="F293" s="50">
        <f>SUM(K293:K334)</f>
        <v>391493625.07</v>
      </c>
      <c r="G293" s="50">
        <f>SUM(L293:L334)</f>
        <v>42030026.57000001</v>
      </c>
      <c r="H293" s="48">
        <v>3100</v>
      </c>
      <c r="I293" s="48" t="s">
        <v>47</v>
      </c>
      <c r="J293" s="50">
        <f>SUM(O293:O298)</f>
        <v>56395678</v>
      </c>
      <c r="K293" s="50">
        <f>SUM(P293:P298)</f>
        <v>56395678</v>
      </c>
      <c r="L293" s="50">
        <f>SUM(Q293:Q298)</f>
        <v>7302525.94</v>
      </c>
      <c r="M293" s="29">
        <v>3112</v>
      </c>
      <c r="N293" s="30" t="s">
        <v>124</v>
      </c>
      <c r="O293" s="31">
        <v>1193025</v>
      </c>
      <c r="P293" s="31">
        <v>1193025</v>
      </c>
      <c r="Q293" s="31">
        <v>378980</v>
      </c>
      <c r="R293" s="58"/>
      <c r="S293" s="68"/>
      <c r="T293" s="58"/>
      <c r="U293" s="58"/>
      <c r="V293" s="77"/>
      <c r="W293" s="77"/>
    </row>
    <row r="294" spans="1:23" ht="45" customHeight="1">
      <c r="A294" s="58"/>
      <c r="B294" s="52"/>
      <c r="C294" s="52"/>
      <c r="D294" s="52"/>
      <c r="E294" s="53"/>
      <c r="F294" s="53"/>
      <c r="G294" s="53"/>
      <c r="H294" s="52"/>
      <c r="I294" s="52"/>
      <c r="J294" s="53"/>
      <c r="K294" s="53"/>
      <c r="L294" s="53"/>
      <c r="M294" s="29">
        <v>3131</v>
      </c>
      <c r="N294" s="30" t="s">
        <v>125</v>
      </c>
      <c r="O294" s="31">
        <v>543279</v>
      </c>
      <c r="P294" s="31">
        <v>543279</v>
      </c>
      <c r="Q294" s="31">
        <v>98674</v>
      </c>
      <c r="R294" s="58"/>
      <c r="S294" s="68"/>
      <c r="T294" s="58"/>
      <c r="U294" s="58"/>
      <c r="V294" s="77"/>
      <c r="W294" s="77"/>
    </row>
    <row r="295" spans="1:23" ht="45" customHeight="1">
      <c r="A295" s="58"/>
      <c r="B295" s="52"/>
      <c r="C295" s="52"/>
      <c r="D295" s="52"/>
      <c r="E295" s="53"/>
      <c r="F295" s="53"/>
      <c r="G295" s="53"/>
      <c r="H295" s="52"/>
      <c r="I295" s="52"/>
      <c r="J295" s="53"/>
      <c r="K295" s="53"/>
      <c r="L295" s="53"/>
      <c r="M295" s="29">
        <v>3141</v>
      </c>
      <c r="N295" s="30" t="s">
        <v>126</v>
      </c>
      <c r="O295" s="31">
        <v>853002</v>
      </c>
      <c r="P295" s="31">
        <v>853002</v>
      </c>
      <c r="Q295" s="31">
        <v>84243.44</v>
      </c>
      <c r="R295" s="58"/>
      <c r="S295" s="68"/>
      <c r="T295" s="58"/>
      <c r="U295" s="58"/>
      <c r="V295" s="77"/>
      <c r="W295" s="77"/>
    </row>
    <row r="296" spans="1:23" ht="45" customHeight="1">
      <c r="A296" s="58"/>
      <c r="B296" s="52"/>
      <c r="C296" s="52"/>
      <c r="D296" s="52"/>
      <c r="E296" s="53"/>
      <c r="F296" s="53"/>
      <c r="G296" s="53"/>
      <c r="H296" s="52"/>
      <c r="I296" s="52"/>
      <c r="J296" s="53"/>
      <c r="K296" s="53"/>
      <c r="L296" s="53"/>
      <c r="M296" s="29">
        <v>3171</v>
      </c>
      <c r="N296" s="30" t="s">
        <v>127</v>
      </c>
      <c r="O296" s="31">
        <v>53071084</v>
      </c>
      <c r="P296" s="31">
        <v>53071084</v>
      </c>
      <c r="Q296" s="31">
        <v>6527796.46</v>
      </c>
      <c r="R296" s="58"/>
      <c r="S296" s="68"/>
      <c r="T296" s="58"/>
      <c r="U296" s="58"/>
      <c r="V296" s="77"/>
      <c r="W296" s="77"/>
    </row>
    <row r="297" spans="1:23" ht="45" customHeight="1">
      <c r="A297" s="58"/>
      <c r="B297" s="52"/>
      <c r="C297" s="52"/>
      <c r="D297" s="52"/>
      <c r="E297" s="53"/>
      <c r="F297" s="53"/>
      <c r="G297" s="53"/>
      <c r="H297" s="52"/>
      <c r="I297" s="52"/>
      <c r="J297" s="53"/>
      <c r="K297" s="53"/>
      <c r="L297" s="53"/>
      <c r="M297" s="29">
        <v>3181</v>
      </c>
      <c r="N297" s="30" t="s">
        <v>128</v>
      </c>
      <c r="O297" s="31">
        <v>460512</v>
      </c>
      <c r="P297" s="31">
        <v>460512</v>
      </c>
      <c r="Q297" s="31">
        <v>196352</v>
      </c>
      <c r="R297" s="58"/>
      <c r="S297" s="68"/>
      <c r="T297" s="58"/>
      <c r="U297" s="58"/>
      <c r="V297" s="77"/>
      <c r="W297" s="77"/>
    </row>
    <row r="298" spans="1:23" ht="45" customHeight="1">
      <c r="A298" s="58"/>
      <c r="B298" s="52"/>
      <c r="C298" s="52"/>
      <c r="D298" s="52"/>
      <c r="E298" s="53"/>
      <c r="F298" s="53"/>
      <c r="G298" s="53"/>
      <c r="H298" s="49"/>
      <c r="I298" s="49"/>
      <c r="J298" s="51"/>
      <c r="K298" s="51"/>
      <c r="L298" s="51"/>
      <c r="M298" s="29">
        <v>3191</v>
      </c>
      <c r="N298" s="30" t="s">
        <v>129</v>
      </c>
      <c r="O298" s="31">
        <v>274776</v>
      </c>
      <c r="P298" s="31">
        <v>274776</v>
      </c>
      <c r="Q298" s="31">
        <v>16480.04</v>
      </c>
      <c r="R298" s="58"/>
      <c r="S298" s="68"/>
      <c r="T298" s="58"/>
      <c r="U298" s="58"/>
      <c r="V298" s="77"/>
      <c r="W298" s="77"/>
    </row>
    <row r="299" spans="1:23" ht="45" customHeight="1">
      <c r="A299" s="58"/>
      <c r="B299" s="52"/>
      <c r="C299" s="52"/>
      <c r="D299" s="52"/>
      <c r="E299" s="53"/>
      <c r="F299" s="53"/>
      <c r="G299" s="53"/>
      <c r="H299" s="48">
        <v>3200</v>
      </c>
      <c r="I299" s="48" t="s">
        <v>48</v>
      </c>
      <c r="J299" s="50">
        <f>SUM(O299:O302)</f>
        <v>20530651</v>
      </c>
      <c r="K299" s="50">
        <f>SUM(P299:P302)</f>
        <v>20255026</v>
      </c>
      <c r="L299" s="50">
        <f>SUM(Q299:Q302)</f>
        <v>6917309.82</v>
      </c>
      <c r="M299" s="29">
        <v>3221</v>
      </c>
      <c r="N299" s="30" t="s">
        <v>130</v>
      </c>
      <c r="O299" s="31">
        <v>15463854</v>
      </c>
      <c r="P299" s="31">
        <v>15463854</v>
      </c>
      <c r="Q299" s="31">
        <v>6443272.2</v>
      </c>
      <c r="R299" s="58"/>
      <c r="S299" s="68"/>
      <c r="T299" s="58"/>
      <c r="U299" s="58"/>
      <c r="V299" s="77"/>
      <c r="W299" s="77"/>
    </row>
    <row r="300" spans="1:23" ht="45" customHeight="1">
      <c r="A300" s="58"/>
      <c r="B300" s="52"/>
      <c r="C300" s="52"/>
      <c r="D300" s="52"/>
      <c r="E300" s="53"/>
      <c r="F300" s="53"/>
      <c r="G300" s="53"/>
      <c r="H300" s="52"/>
      <c r="I300" s="52"/>
      <c r="J300" s="53"/>
      <c r="K300" s="53"/>
      <c r="L300" s="53"/>
      <c r="M300" s="29">
        <v>3252</v>
      </c>
      <c r="N300" s="30" t="s">
        <v>132</v>
      </c>
      <c r="O300" s="31">
        <v>3300000</v>
      </c>
      <c r="P300" s="31">
        <v>3300000</v>
      </c>
      <c r="Q300" s="31">
        <v>342493.62</v>
      </c>
      <c r="R300" s="58"/>
      <c r="S300" s="68"/>
      <c r="T300" s="58"/>
      <c r="U300" s="58"/>
      <c r="V300" s="77"/>
      <c r="W300" s="77"/>
    </row>
    <row r="301" spans="1:23" ht="45" customHeight="1">
      <c r="A301" s="58"/>
      <c r="B301" s="52"/>
      <c r="C301" s="52"/>
      <c r="D301" s="52"/>
      <c r="E301" s="53"/>
      <c r="F301" s="53"/>
      <c r="G301" s="53"/>
      <c r="H301" s="52"/>
      <c r="I301" s="52"/>
      <c r="J301" s="53"/>
      <c r="K301" s="53"/>
      <c r="L301" s="53"/>
      <c r="M301" s="29">
        <v>3271</v>
      </c>
      <c r="N301" s="30" t="s">
        <v>133</v>
      </c>
      <c r="O301" s="31">
        <v>551250</v>
      </c>
      <c r="P301" s="31">
        <v>275625</v>
      </c>
      <c r="Q301" s="31">
        <v>0</v>
      </c>
      <c r="R301" s="58"/>
      <c r="S301" s="68"/>
      <c r="T301" s="58"/>
      <c r="U301" s="58"/>
      <c r="V301" s="77"/>
      <c r="W301" s="77"/>
    </row>
    <row r="302" spans="1:23" ht="45" customHeight="1">
      <c r="A302" s="58"/>
      <c r="B302" s="52"/>
      <c r="C302" s="52"/>
      <c r="D302" s="52"/>
      <c r="E302" s="53"/>
      <c r="F302" s="53"/>
      <c r="G302" s="53"/>
      <c r="H302" s="49"/>
      <c r="I302" s="49"/>
      <c r="J302" s="51"/>
      <c r="K302" s="51"/>
      <c r="L302" s="51"/>
      <c r="M302" s="29">
        <v>3291</v>
      </c>
      <c r="N302" s="30" t="s">
        <v>134</v>
      </c>
      <c r="O302" s="31">
        <v>1215547</v>
      </c>
      <c r="P302" s="31">
        <v>1215547</v>
      </c>
      <c r="Q302" s="31">
        <v>131544</v>
      </c>
      <c r="R302" s="58"/>
      <c r="S302" s="68"/>
      <c r="T302" s="58"/>
      <c r="U302" s="58"/>
      <c r="V302" s="77"/>
      <c r="W302" s="77"/>
    </row>
    <row r="303" spans="1:23" ht="45" customHeight="1">
      <c r="A303" s="58"/>
      <c r="B303" s="52"/>
      <c r="C303" s="52"/>
      <c r="D303" s="52"/>
      <c r="E303" s="53"/>
      <c r="F303" s="53"/>
      <c r="G303" s="53"/>
      <c r="H303" s="48">
        <v>3300</v>
      </c>
      <c r="I303" s="48" t="s">
        <v>49</v>
      </c>
      <c r="J303" s="50">
        <f>SUM(O303:O308)</f>
        <v>89416942</v>
      </c>
      <c r="K303" s="50">
        <f>SUM(P303:P308)</f>
        <v>88016124.24000001</v>
      </c>
      <c r="L303" s="50">
        <f>SUM(Q303:Q308)</f>
        <v>14294305.76</v>
      </c>
      <c r="M303" s="29">
        <v>3341</v>
      </c>
      <c r="N303" s="30" t="s">
        <v>136</v>
      </c>
      <c r="O303" s="31">
        <v>838178</v>
      </c>
      <c r="P303" s="31">
        <v>838178</v>
      </c>
      <c r="Q303" s="31">
        <v>0</v>
      </c>
      <c r="R303" s="58"/>
      <c r="S303" s="68"/>
      <c r="T303" s="58"/>
      <c r="U303" s="58"/>
      <c r="V303" s="77"/>
      <c r="W303" s="77"/>
    </row>
    <row r="304" spans="1:23" ht="45" customHeight="1">
      <c r="A304" s="58"/>
      <c r="B304" s="52"/>
      <c r="C304" s="52"/>
      <c r="D304" s="52"/>
      <c r="E304" s="53"/>
      <c r="F304" s="53"/>
      <c r="G304" s="53"/>
      <c r="H304" s="52"/>
      <c r="I304" s="52"/>
      <c r="J304" s="53"/>
      <c r="K304" s="53"/>
      <c r="L304" s="53"/>
      <c r="M304" s="29">
        <v>3351</v>
      </c>
      <c r="N304" s="30" t="s">
        <v>194</v>
      </c>
      <c r="O304" s="31">
        <v>46000000</v>
      </c>
      <c r="P304" s="31">
        <v>44909642.24</v>
      </c>
      <c r="Q304" s="31">
        <v>0</v>
      </c>
      <c r="R304" s="58"/>
      <c r="S304" s="68"/>
      <c r="T304" s="58"/>
      <c r="U304" s="58"/>
      <c r="V304" s="77"/>
      <c r="W304" s="77"/>
    </row>
    <row r="305" spans="1:23" ht="45" customHeight="1">
      <c r="A305" s="58"/>
      <c r="B305" s="52"/>
      <c r="C305" s="52"/>
      <c r="D305" s="52"/>
      <c r="E305" s="53"/>
      <c r="F305" s="53"/>
      <c r="G305" s="53"/>
      <c r="H305" s="52"/>
      <c r="I305" s="52"/>
      <c r="J305" s="53"/>
      <c r="K305" s="53"/>
      <c r="L305" s="53"/>
      <c r="M305" s="29">
        <v>3361</v>
      </c>
      <c r="N305" s="30" t="s">
        <v>137</v>
      </c>
      <c r="O305" s="31">
        <v>841220</v>
      </c>
      <c r="P305" s="31">
        <v>820595</v>
      </c>
      <c r="Q305" s="31">
        <v>89923.24</v>
      </c>
      <c r="R305" s="58"/>
      <c r="S305" s="68"/>
      <c r="T305" s="58"/>
      <c r="U305" s="58"/>
      <c r="V305" s="77"/>
      <c r="W305" s="77"/>
    </row>
    <row r="306" spans="1:23" ht="45" customHeight="1">
      <c r="A306" s="58"/>
      <c r="B306" s="52"/>
      <c r="C306" s="52"/>
      <c r="D306" s="52"/>
      <c r="E306" s="53"/>
      <c r="F306" s="53"/>
      <c r="G306" s="53"/>
      <c r="H306" s="52"/>
      <c r="I306" s="52"/>
      <c r="J306" s="53"/>
      <c r="K306" s="53"/>
      <c r="L306" s="53"/>
      <c r="M306" s="29">
        <v>3362</v>
      </c>
      <c r="N306" s="30" t="s">
        <v>138</v>
      </c>
      <c r="O306" s="31">
        <v>4200000</v>
      </c>
      <c r="P306" s="31">
        <v>4200000</v>
      </c>
      <c r="Q306" s="31">
        <v>747211.4200000002</v>
      </c>
      <c r="R306" s="58"/>
      <c r="S306" s="68"/>
      <c r="T306" s="58"/>
      <c r="U306" s="58"/>
      <c r="V306" s="77"/>
      <c r="W306" s="77"/>
    </row>
    <row r="307" spans="1:23" ht="45" customHeight="1">
      <c r="A307" s="58"/>
      <c r="B307" s="52"/>
      <c r="C307" s="52"/>
      <c r="D307" s="52"/>
      <c r="E307" s="53"/>
      <c r="F307" s="53"/>
      <c r="G307" s="53"/>
      <c r="H307" s="52"/>
      <c r="I307" s="52"/>
      <c r="J307" s="53"/>
      <c r="K307" s="53"/>
      <c r="L307" s="53"/>
      <c r="M307" s="29">
        <v>3381</v>
      </c>
      <c r="N307" s="30" t="s">
        <v>139</v>
      </c>
      <c r="O307" s="31">
        <v>34247709</v>
      </c>
      <c r="P307" s="31">
        <v>34247709</v>
      </c>
      <c r="Q307" s="31">
        <v>13457171.1</v>
      </c>
      <c r="R307" s="58"/>
      <c r="S307" s="68"/>
      <c r="T307" s="58"/>
      <c r="U307" s="58"/>
      <c r="V307" s="77"/>
      <c r="W307" s="77"/>
    </row>
    <row r="308" spans="1:23" ht="45" customHeight="1">
      <c r="A308" s="58"/>
      <c r="B308" s="52"/>
      <c r="C308" s="52"/>
      <c r="D308" s="52"/>
      <c r="E308" s="53"/>
      <c r="F308" s="53"/>
      <c r="G308" s="53"/>
      <c r="H308" s="49"/>
      <c r="I308" s="49"/>
      <c r="J308" s="51"/>
      <c r="K308" s="51"/>
      <c r="L308" s="51"/>
      <c r="M308" s="29">
        <v>3391</v>
      </c>
      <c r="N308" s="30" t="s">
        <v>140</v>
      </c>
      <c r="O308" s="31">
        <v>3289835</v>
      </c>
      <c r="P308" s="31">
        <v>3000000</v>
      </c>
      <c r="Q308" s="31">
        <v>0</v>
      </c>
      <c r="R308" s="58"/>
      <c r="S308" s="68"/>
      <c r="T308" s="58"/>
      <c r="U308" s="58"/>
      <c r="V308" s="77"/>
      <c r="W308" s="77"/>
    </row>
    <row r="309" spans="1:23" ht="45" customHeight="1">
      <c r="A309" s="58"/>
      <c r="B309" s="52"/>
      <c r="C309" s="52"/>
      <c r="D309" s="52"/>
      <c r="E309" s="53"/>
      <c r="F309" s="53"/>
      <c r="G309" s="53"/>
      <c r="H309" s="48">
        <v>3400</v>
      </c>
      <c r="I309" s="48" t="s">
        <v>50</v>
      </c>
      <c r="J309" s="50">
        <f>SUM(O309:O312)</f>
        <v>968505</v>
      </c>
      <c r="K309" s="50">
        <f>SUM(P309:P312)</f>
        <v>554505</v>
      </c>
      <c r="L309" s="50">
        <f>SUM(Q309:Q312)</f>
        <v>168814.44</v>
      </c>
      <c r="M309" s="29">
        <v>3411</v>
      </c>
      <c r="N309" s="30" t="s">
        <v>141</v>
      </c>
      <c r="O309" s="31">
        <v>180000</v>
      </c>
      <c r="P309" s="31">
        <v>1000</v>
      </c>
      <c r="Q309" s="31">
        <v>0</v>
      </c>
      <c r="R309" s="58"/>
      <c r="S309" s="68"/>
      <c r="T309" s="58"/>
      <c r="U309" s="58"/>
      <c r="V309" s="77"/>
      <c r="W309" s="77"/>
    </row>
    <row r="310" spans="1:23" ht="45" customHeight="1">
      <c r="A310" s="58"/>
      <c r="B310" s="52"/>
      <c r="C310" s="52"/>
      <c r="D310" s="52"/>
      <c r="E310" s="53"/>
      <c r="F310" s="53"/>
      <c r="G310" s="53"/>
      <c r="H310" s="52"/>
      <c r="I310" s="52"/>
      <c r="J310" s="53"/>
      <c r="K310" s="53"/>
      <c r="L310" s="53"/>
      <c r="M310" s="29">
        <v>3432</v>
      </c>
      <c r="N310" s="30" t="s">
        <v>142</v>
      </c>
      <c r="O310" s="31">
        <v>5853</v>
      </c>
      <c r="P310" s="31">
        <v>5853</v>
      </c>
      <c r="Q310" s="31">
        <v>954.63</v>
      </c>
      <c r="R310" s="58"/>
      <c r="S310" s="68"/>
      <c r="T310" s="58"/>
      <c r="U310" s="58"/>
      <c r="V310" s="77"/>
      <c r="W310" s="77"/>
    </row>
    <row r="311" spans="1:23" ht="45" customHeight="1">
      <c r="A311" s="58"/>
      <c r="B311" s="52"/>
      <c r="C311" s="52"/>
      <c r="D311" s="52"/>
      <c r="E311" s="53"/>
      <c r="F311" s="53"/>
      <c r="G311" s="53"/>
      <c r="H311" s="52"/>
      <c r="I311" s="52"/>
      <c r="J311" s="53"/>
      <c r="K311" s="53"/>
      <c r="L311" s="53"/>
      <c r="M311" s="29">
        <v>3451</v>
      </c>
      <c r="N311" s="30" t="s">
        <v>143</v>
      </c>
      <c r="O311" s="31">
        <v>532652</v>
      </c>
      <c r="P311" s="31">
        <v>532652</v>
      </c>
      <c r="Q311" s="31">
        <v>153359.81</v>
      </c>
      <c r="R311" s="58"/>
      <c r="S311" s="68"/>
      <c r="T311" s="58"/>
      <c r="U311" s="58"/>
      <c r="V311" s="77"/>
      <c r="W311" s="77"/>
    </row>
    <row r="312" spans="1:23" ht="45" customHeight="1">
      <c r="A312" s="58"/>
      <c r="B312" s="52"/>
      <c r="C312" s="52"/>
      <c r="D312" s="52"/>
      <c r="E312" s="53"/>
      <c r="F312" s="53"/>
      <c r="G312" s="53"/>
      <c r="H312" s="49"/>
      <c r="I312" s="49"/>
      <c r="J312" s="51"/>
      <c r="K312" s="51"/>
      <c r="L312" s="51"/>
      <c r="M312" s="29">
        <v>3471</v>
      </c>
      <c r="N312" s="30" t="s">
        <v>144</v>
      </c>
      <c r="O312" s="31">
        <v>250000</v>
      </c>
      <c r="P312" s="31">
        <v>15000</v>
      </c>
      <c r="Q312" s="31">
        <v>14500</v>
      </c>
      <c r="R312" s="58"/>
      <c r="S312" s="68"/>
      <c r="T312" s="58"/>
      <c r="U312" s="58"/>
      <c r="V312" s="77"/>
      <c r="W312" s="77"/>
    </row>
    <row r="313" spans="1:23" ht="45" customHeight="1">
      <c r="A313" s="58"/>
      <c r="B313" s="52"/>
      <c r="C313" s="52"/>
      <c r="D313" s="52"/>
      <c r="E313" s="53"/>
      <c r="F313" s="53"/>
      <c r="G313" s="53"/>
      <c r="H313" s="48">
        <v>3500</v>
      </c>
      <c r="I313" s="48" t="s">
        <v>51</v>
      </c>
      <c r="J313" s="50">
        <f>SUM(O313:O318)</f>
        <v>196873298</v>
      </c>
      <c r="K313" s="50">
        <f>SUM(P313:P318)</f>
        <v>192659584.06</v>
      </c>
      <c r="L313" s="50">
        <f>SUM(Q313:Q318)</f>
        <v>4016232.29</v>
      </c>
      <c r="M313" s="29">
        <v>3511</v>
      </c>
      <c r="N313" s="30" t="s">
        <v>145</v>
      </c>
      <c r="O313" s="31">
        <v>182544600</v>
      </c>
      <c r="P313" s="31">
        <v>182544600</v>
      </c>
      <c r="Q313" s="31">
        <v>2045138.5599999998</v>
      </c>
      <c r="R313" s="58"/>
      <c r="S313" s="68"/>
      <c r="T313" s="58"/>
      <c r="U313" s="58"/>
      <c r="V313" s="77"/>
      <c r="W313" s="77"/>
    </row>
    <row r="314" spans="1:23" ht="45" customHeight="1">
      <c r="A314" s="58"/>
      <c r="B314" s="52"/>
      <c r="C314" s="52"/>
      <c r="D314" s="52"/>
      <c r="E314" s="53"/>
      <c r="F314" s="53"/>
      <c r="G314" s="53"/>
      <c r="H314" s="52"/>
      <c r="I314" s="52"/>
      <c r="J314" s="53"/>
      <c r="K314" s="53"/>
      <c r="L314" s="53"/>
      <c r="M314" s="29">
        <v>3521</v>
      </c>
      <c r="N314" s="30" t="s">
        <v>146</v>
      </c>
      <c r="O314" s="31">
        <v>448544</v>
      </c>
      <c r="P314" s="31">
        <v>106821.52</v>
      </c>
      <c r="Q314" s="31">
        <v>7126.54</v>
      </c>
      <c r="R314" s="58"/>
      <c r="S314" s="68"/>
      <c r="T314" s="58"/>
      <c r="U314" s="58"/>
      <c r="V314" s="77"/>
      <c r="W314" s="77"/>
    </row>
    <row r="315" spans="1:23" ht="45" customHeight="1">
      <c r="A315" s="58"/>
      <c r="B315" s="52"/>
      <c r="C315" s="52"/>
      <c r="D315" s="52"/>
      <c r="E315" s="53"/>
      <c r="F315" s="53"/>
      <c r="G315" s="53"/>
      <c r="H315" s="52"/>
      <c r="I315" s="52"/>
      <c r="J315" s="53"/>
      <c r="K315" s="53"/>
      <c r="L315" s="53"/>
      <c r="M315" s="29">
        <v>3531</v>
      </c>
      <c r="N315" s="30" t="s">
        <v>147</v>
      </c>
      <c r="O315" s="31">
        <v>2127200</v>
      </c>
      <c r="P315" s="31">
        <v>2127200</v>
      </c>
      <c r="Q315" s="31">
        <v>766649.6799999999</v>
      </c>
      <c r="R315" s="58"/>
      <c r="S315" s="68"/>
      <c r="T315" s="58"/>
      <c r="U315" s="58"/>
      <c r="V315" s="77"/>
      <c r="W315" s="77"/>
    </row>
    <row r="316" spans="1:23" ht="45" customHeight="1">
      <c r="A316" s="58"/>
      <c r="B316" s="52"/>
      <c r="C316" s="52"/>
      <c r="D316" s="52"/>
      <c r="E316" s="53"/>
      <c r="F316" s="53"/>
      <c r="G316" s="53"/>
      <c r="H316" s="52"/>
      <c r="I316" s="52"/>
      <c r="J316" s="53"/>
      <c r="K316" s="53"/>
      <c r="L316" s="53"/>
      <c r="M316" s="29">
        <v>3553</v>
      </c>
      <c r="N316" s="30" t="s">
        <v>148</v>
      </c>
      <c r="O316" s="31">
        <v>857600</v>
      </c>
      <c r="P316" s="31">
        <v>857600</v>
      </c>
      <c r="Q316" s="31">
        <v>108972.31000000003</v>
      </c>
      <c r="R316" s="58"/>
      <c r="S316" s="68"/>
      <c r="T316" s="58"/>
      <c r="U316" s="58"/>
      <c r="V316" s="77"/>
      <c r="W316" s="77"/>
    </row>
    <row r="317" spans="1:23" ht="45" customHeight="1">
      <c r="A317" s="58"/>
      <c r="B317" s="52"/>
      <c r="C317" s="52"/>
      <c r="D317" s="52"/>
      <c r="E317" s="53"/>
      <c r="F317" s="53"/>
      <c r="G317" s="53"/>
      <c r="H317" s="52"/>
      <c r="I317" s="52"/>
      <c r="J317" s="53"/>
      <c r="K317" s="53"/>
      <c r="L317" s="53"/>
      <c r="M317" s="29">
        <v>3581</v>
      </c>
      <c r="N317" s="30" t="s">
        <v>150</v>
      </c>
      <c r="O317" s="31">
        <v>10535751</v>
      </c>
      <c r="P317" s="31">
        <v>6777920.69</v>
      </c>
      <c r="Q317" s="31">
        <v>1088345.2</v>
      </c>
      <c r="R317" s="58"/>
      <c r="S317" s="68"/>
      <c r="T317" s="58"/>
      <c r="U317" s="58"/>
      <c r="V317" s="77"/>
      <c r="W317" s="77"/>
    </row>
    <row r="318" spans="1:23" ht="45" customHeight="1">
      <c r="A318" s="58"/>
      <c r="B318" s="52"/>
      <c r="C318" s="52"/>
      <c r="D318" s="52"/>
      <c r="E318" s="53"/>
      <c r="F318" s="53"/>
      <c r="G318" s="53"/>
      <c r="H318" s="49"/>
      <c r="I318" s="49"/>
      <c r="J318" s="51"/>
      <c r="K318" s="51"/>
      <c r="L318" s="51"/>
      <c r="M318" s="29">
        <v>3591</v>
      </c>
      <c r="N318" s="30" t="s">
        <v>151</v>
      </c>
      <c r="O318" s="31">
        <v>359603</v>
      </c>
      <c r="P318" s="31">
        <v>245441.85</v>
      </c>
      <c r="Q318" s="31">
        <v>0</v>
      </c>
      <c r="R318" s="58"/>
      <c r="S318" s="68"/>
      <c r="T318" s="58"/>
      <c r="U318" s="58"/>
      <c r="V318" s="77"/>
      <c r="W318" s="77"/>
    </row>
    <row r="319" spans="1:23" ht="45" customHeight="1">
      <c r="A319" s="58"/>
      <c r="B319" s="52"/>
      <c r="C319" s="52"/>
      <c r="D319" s="52"/>
      <c r="E319" s="53"/>
      <c r="F319" s="53"/>
      <c r="G319" s="53"/>
      <c r="H319" s="48">
        <v>3600</v>
      </c>
      <c r="I319" s="48" t="s">
        <v>52</v>
      </c>
      <c r="J319" s="50">
        <f>SUM(O319:O322)</f>
        <v>5459622</v>
      </c>
      <c r="K319" s="50">
        <f>SUM(P319:P322)</f>
        <v>7311893.5</v>
      </c>
      <c r="L319" s="50">
        <f>SUM(Q319:Q322)</f>
        <v>0</v>
      </c>
      <c r="M319" s="29">
        <v>3611</v>
      </c>
      <c r="N319" s="30" t="s">
        <v>152</v>
      </c>
      <c r="O319" s="31">
        <v>459622</v>
      </c>
      <c r="P319" s="31">
        <v>225393.5</v>
      </c>
      <c r="Q319" s="31">
        <v>0</v>
      </c>
      <c r="R319" s="58"/>
      <c r="S319" s="68"/>
      <c r="T319" s="58"/>
      <c r="U319" s="58"/>
      <c r="V319" s="77"/>
      <c r="W319" s="77"/>
    </row>
    <row r="320" spans="1:23" ht="45" customHeight="1">
      <c r="A320" s="58"/>
      <c r="B320" s="52"/>
      <c r="C320" s="52"/>
      <c r="D320" s="52"/>
      <c r="E320" s="53"/>
      <c r="F320" s="53"/>
      <c r="G320" s="53"/>
      <c r="H320" s="52"/>
      <c r="I320" s="52"/>
      <c r="J320" s="53"/>
      <c r="K320" s="53"/>
      <c r="L320" s="53"/>
      <c r="M320" s="29">
        <v>3651</v>
      </c>
      <c r="N320" s="30" t="s">
        <v>153</v>
      </c>
      <c r="O320" s="31">
        <v>5000000</v>
      </c>
      <c r="P320" s="31">
        <v>5000000</v>
      </c>
      <c r="Q320" s="31">
        <v>0</v>
      </c>
      <c r="R320" s="58"/>
      <c r="S320" s="68"/>
      <c r="T320" s="58"/>
      <c r="U320" s="58"/>
      <c r="V320" s="77"/>
      <c r="W320" s="77"/>
    </row>
    <row r="321" spans="1:23" ht="45" customHeight="1">
      <c r="A321" s="58"/>
      <c r="B321" s="52"/>
      <c r="C321" s="52"/>
      <c r="D321" s="52"/>
      <c r="E321" s="53"/>
      <c r="F321" s="53"/>
      <c r="G321" s="53"/>
      <c r="H321" s="52"/>
      <c r="I321" s="52"/>
      <c r="J321" s="53"/>
      <c r="K321" s="53"/>
      <c r="L321" s="53"/>
      <c r="M321" s="29">
        <v>3661</v>
      </c>
      <c r="N321" s="30" t="s">
        <v>209</v>
      </c>
      <c r="O321" s="31">
        <v>0</v>
      </c>
      <c r="P321" s="31">
        <v>1392000</v>
      </c>
      <c r="Q321" s="31">
        <v>0</v>
      </c>
      <c r="R321" s="58"/>
      <c r="S321" s="68"/>
      <c r="T321" s="58"/>
      <c r="U321" s="58"/>
      <c r="V321" s="77"/>
      <c r="W321" s="77"/>
    </row>
    <row r="322" spans="1:23" ht="45" customHeight="1">
      <c r="A322" s="58"/>
      <c r="B322" s="52"/>
      <c r="C322" s="52"/>
      <c r="D322" s="52"/>
      <c r="E322" s="53"/>
      <c r="F322" s="53"/>
      <c r="G322" s="53"/>
      <c r="H322" s="49"/>
      <c r="I322" s="49"/>
      <c r="J322" s="51"/>
      <c r="K322" s="51"/>
      <c r="L322" s="51"/>
      <c r="M322" s="29">
        <v>3691</v>
      </c>
      <c r="N322" s="30" t="s">
        <v>210</v>
      </c>
      <c r="O322" s="31">
        <v>0</v>
      </c>
      <c r="P322" s="31">
        <v>694500</v>
      </c>
      <c r="Q322" s="31">
        <v>0</v>
      </c>
      <c r="R322" s="58"/>
      <c r="S322" s="68"/>
      <c r="T322" s="58"/>
      <c r="U322" s="58"/>
      <c r="V322" s="77"/>
      <c r="W322" s="77"/>
    </row>
    <row r="323" spans="1:23" ht="45" customHeight="1">
      <c r="A323" s="58"/>
      <c r="B323" s="52"/>
      <c r="C323" s="52"/>
      <c r="D323" s="52"/>
      <c r="E323" s="53"/>
      <c r="F323" s="53"/>
      <c r="G323" s="53"/>
      <c r="H323" s="48">
        <v>3700</v>
      </c>
      <c r="I323" s="48" t="s">
        <v>53</v>
      </c>
      <c r="J323" s="50">
        <f>SUM(O323:O327)</f>
        <v>317701</v>
      </c>
      <c r="K323" s="50">
        <f>SUM(P323:P327)</f>
        <v>146337.76</v>
      </c>
      <c r="L323" s="50">
        <f>SUM(Q323:Q327)</f>
        <v>27337</v>
      </c>
      <c r="M323" s="29">
        <v>3711</v>
      </c>
      <c r="N323" s="30" t="s">
        <v>154</v>
      </c>
      <c r="O323" s="31">
        <v>62925</v>
      </c>
      <c r="P323" s="31">
        <v>20925</v>
      </c>
      <c r="Q323" s="31">
        <v>0</v>
      </c>
      <c r="R323" s="58"/>
      <c r="S323" s="68"/>
      <c r="T323" s="58"/>
      <c r="U323" s="58"/>
      <c r="V323" s="77"/>
      <c r="W323" s="77"/>
    </row>
    <row r="324" spans="1:23" ht="45" customHeight="1">
      <c r="A324" s="58"/>
      <c r="B324" s="52"/>
      <c r="C324" s="52"/>
      <c r="D324" s="52"/>
      <c r="E324" s="53"/>
      <c r="F324" s="53"/>
      <c r="G324" s="53"/>
      <c r="H324" s="52"/>
      <c r="I324" s="52"/>
      <c r="J324" s="53"/>
      <c r="K324" s="53"/>
      <c r="L324" s="53"/>
      <c r="M324" s="29">
        <v>3721</v>
      </c>
      <c r="N324" s="30" t="s">
        <v>156</v>
      </c>
      <c r="O324" s="31">
        <v>1330</v>
      </c>
      <c r="P324" s="31">
        <v>1330</v>
      </c>
      <c r="Q324" s="31">
        <v>0</v>
      </c>
      <c r="R324" s="58"/>
      <c r="S324" s="68"/>
      <c r="T324" s="58"/>
      <c r="U324" s="58"/>
      <c r="V324" s="77"/>
      <c r="W324" s="77"/>
    </row>
    <row r="325" spans="1:23" ht="45" customHeight="1">
      <c r="A325" s="58"/>
      <c r="B325" s="52"/>
      <c r="C325" s="52"/>
      <c r="D325" s="52"/>
      <c r="E325" s="53"/>
      <c r="F325" s="53"/>
      <c r="G325" s="53"/>
      <c r="H325" s="52"/>
      <c r="I325" s="52"/>
      <c r="J325" s="53"/>
      <c r="K325" s="53"/>
      <c r="L325" s="53"/>
      <c r="M325" s="29">
        <v>3722</v>
      </c>
      <c r="N325" s="30" t="s">
        <v>157</v>
      </c>
      <c r="O325" s="31">
        <v>170733</v>
      </c>
      <c r="P325" s="31">
        <v>117463.76</v>
      </c>
      <c r="Q325" s="31">
        <v>27337</v>
      </c>
      <c r="R325" s="58"/>
      <c r="S325" s="68"/>
      <c r="T325" s="58"/>
      <c r="U325" s="58"/>
      <c r="V325" s="77"/>
      <c r="W325" s="77"/>
    </row>
    <row r="326" spans="1:23" ht="45" customHeight="1">
      <c r="A326" s="58"/>
      <c r="B326" s="52"/>
      <c r="C326" s="52"/>
      <c r="D326" s="52"/>
      <c r="E326" s="53"/>
      <c r="F326" s="53"/>
      <c r="G326" s="53"/>
      <c r="H326" s="52"/>
      <c r="I326" s="52"/>
      <c r="J326" s="53"/>
      <c r="K326" s="53"/>
      <c r="L326" s="53"/>
      <c r="M326" s="29">
        <v>3751</v>
      </c>
      <c r="N326" s="30" t="s">
        <v>158</v>
      </c>
      <c r="O326" s="31">
        <v>53133</v>
      </c>
      <c r="P326" s="31">
        <v>6619</v>
      </c>
      <c r="Q326" s="31">
        <v>0</v>
      </c>
      <c r="R326" s="58"/>
      <c r="S326" s="68"/>
      <c r="T326" s="58"/>
      <c r="U326" s="58"/>
      <c r="V326" s="77"/>
      <c r="W326" s="77"/>
    </row>
    <row r="327" spans="1:23" ht="45" customHeight="1">
      <c r="A327" s="58"/>
      <c r="B327" s="52"/>
      <c r="C327" s="52"/>
      <c r="D327" s="52"/>
      <c r="E327" s="53"/>
      <c r="F327" s="53"/>
      <c r="G327" s="53"/>
      <c r="H327" s="49"/>
      <c r="I327" s="49"/>
      <c r="J327" s="51"/>
      <c r="K327" s="51"/>
      <c r="L327" s="51"/>
      <c r="M327" s="29">
        <v>3761</v>
      </c>
      <c r="N327" s="30" t="s">
        <v>159</v>
      </c>
      <c r="O327" s="31">
        <v>29580</v>
      </c>
      <c r="P327" s="31">
        <v>0</v>
      </c>
      <c r="Q327" s="31">
        <v>0</v>
      </c>
      <c r="R327" s="58"/>
      <c r="S327" s="68"/>
      <c r="T327" s="58"/>
      <c r="U327" s="58"/>
      <c r="V327" s="77"/>
      <c r="W327" s="77"/>
    </row>
    <row r="328" spans="1:23" ht="45" customHeight="1">
      <c r="A328" s="58"/>
      <c r="B328" s="52"/>
      <c r="C328" s="52"/>
      <c r="D328" s="52"/>
      <c r="E328" s="53"/>
      <c r="F328" s="53"/>
      <c r="G328" s="53"/>
      <c r="H328" s="52">
        <v>3800</v>
      </c>
      <c r="I328" s="52" t="s">
        <v>54</v>
      </c>
      <c r="J328" s="53">
        <f>SUM(O328:O329)</f>
        <v>19573435</v>
      </c>
      <c r="K328" s="53">
        <f>SUM(P328:P329)</f>
        <v>19407866.15</v>
      </c>
      <c r="L328" s="53">
        <f>SUM(Q328:Q329)</f>
        <v>7555162.010000001</v>
      </c>
      <c r="M328" s="29">
        <v>3831</v>
      </c>
      <c r="N328" s="30" t="s">
        <v>161</v>
      </c>
      <c r="O328" s="31">
        <v>18573435</v>
      </c>
      <c r="P328" s="31">
        <v>18407866.15</v>
      </c>
      <c r="Q328" s="31">
        <v>7555162.010000001</v>
      </c>
      <c r="R328" s="58"/>
      <c r="S328" s="68"/>
      <c r="T328" s="58"/>
      <c r="U328" s="58"/>
      <c r="V328" s="77"/>
      <c r="W328" s="77"/>
    </row>
    <row r="329" spans="1:29" ht="45" customHeight="1">
      <c r="A329" s="58"/>
      <c r="B329" s="52"/>
      <c r="C329" s="52"/>
      <c r="D329" s="52"/>
      <c r="E329" s="53"/>
      <c r="F329" s="53"/>
      <c r="G329" s="53"/>
      <c r="H329" s="49"/>
      <c r="I329" s="49"/>
      <c r="J329" s="51"/>
      <c r="K329" s="51"/>
      <c r="L329" s="51"/>
      <c r="M329" s="29">
        <v>3841</v>
      </c>
      <c r="N329" s="30" t="s">
        <v>195</v>
      </c>
      <c r="O329" s="31">
        <v>1000000</v>
      </c>
      <c r="P329" s="31">
        <v>1000000</v>
      </c>
      <c r="Q329" s="31">
        <v>0</v>
      </c>
      <c r="R329" s="58"/>
      <c r="S329" s="68"/>
      <c r="T329" s="58"/>
      <c r="U329" s="58"/>
      <c r="V329" s="77"/>
      <c r="W329" s="77"/>
      <c r="AC329">
        <f>130/4</f>
        <v>32.5</v>
      </c>
    </row>
    <row r="330" spans="1:23" ht="45" customHeight="1">
      <c r="A330" s="58"/>
      <c r="B330" s="52"/>
      <c r="C330" s="52"/>
      <c r="D330" s="52"/>
      <c r="E330" s="53"/>
      <c r="F330" s="53"/>
      <c r="G330" s="53"/>
      <c r="H330" s="48">
        <v>3900</v>
      </c>
      <c r="I330" s="48" t="s">
        <v>55</v>
      </c>
      <c r="J330" s="50">
        <f>SUM(O330:O334)</f>
        <v>6610703</v>
      </c>
      <c r="K330" s="50">
        <f>SUM(P330:P334)</f>
        <v>6746610.36</v>
      </c>
      <c r="L330" s="50">
        <f>SUM(Q330:Q334)</f>
        <v>1748339.31</v>
      </c>
      <c r="M330" s="29">
        <v>3911</v>
      </c>
      <c r="N330" s="30" t="s">
        <v>196</v>
      </c>
      <c r="O330" s="31">
        <v>50000</v>
      </c>
      <c r="P330" s="31">
        <v>50000</v>
      </c>
      <c r="Q330" s="31">
        <v>0</v>
      </c>
      <c r="R330" s="58"/>
      <c r="S330" s="68"/>
      <c r="T330" s="58"/>
      <c r="U330" s="58"/>
      <c r="V330" s="77"/>
      <c r="W330" s="77"/>
    </row>
    <row r="331" spans="1:23" ht="45" customHeight="1">
      <c r="A331" s="58"/>
      <c r="B331" s="52"/>
      <c r="C331" s="52"/>
      <c r="D331" s="52"/>
      <c r="E331" s="53"/>
      <c r="F331" s="53"/>
      <c r="G331" s="53"/>
      <c r="H331" s="52"/>
      <c r="I331" s="52"/>
      <c r="J331" s="53"/>
      <c r="K331" s="53"/>
      <c r="L331" s="53"/>
      <c r="M331" s="29">
        <v>3921</v>
      </c>
      <c r="N331" s="30" t="s">
        <v>162</v>
      </c>
      <c r="O331" s="31">
        <v>168446</v>
      </c>
      <c r="P331" s="31">
        <v>127063.07</v>
      </c>
      <c r="Q331" s="31">
        <v>87813</v>
      </c>
      <c r="R331" s="58"/>
      <c r="S331" s="68"/>
      <c r="T331" s="58"/>
      <c r="U331" s="58"/>
      <c r="V331" s="77"/>
      <c r="W331" s="77"/>
    </row>
    <row r="332" spans="1:23" ht="45" customHeight="1">
      <c r="A332" s="58"/>
      <c r="B332" s="52"/>
      <c r="C332" s="52"/>
      <c r="D332" s="52"/>
      <c r="E332" s="53"/>
      <c r="F332" s="53"/>
      <c r="G332" s="53"/>
      <c r="H332" s="52"/>
      <c r="I332" s="52"/>
      <c r="J332" s="53"/>
      <c r="K332" s="53"/>
      <c r="L332" s="53"/>
      <c r="M332" s="29">
        <v>3969</v>
      </c>
      <c r="N332" s="30" t="s">
        <v>163</v>
      </c>
      <c r="O332" s="31">
        <v>225711</v>
      </c>
      <c r="P332" s="31">
        <v>225711</v>
      </c>
      <c r="Q332" s="31">
        <v>23339.74</v>
      </c>
      <c r="R332" s="58"/>
      <c r="S332" s="68"/>
      <c r="T332" s="58"/>
      <c r="U332" s="58"/>
      <c r="V332" s="77"/>
      <c r="W332" s="77"/>
    </row>
    <row r="333" spans="1:23" ht="45" customHeight="1">
      <c r="A333" s="58"/>
      <c r="B333" s="52"/>
      <c r="C333" s="52"/>
      <c r="D333" s="52"/>
      <c r="E333" s="53"/>
      <c r="F333" s="53"/>
      <c r="G333" s="53"/>
      <c r="H333" s="52"/>
      <c r="I333" s="52"/>
      <c r="J333" s="53"/>
      <c r="K333" s="53"/>
      <c r="L333" s="53"/>
      <c r="M333" s="29">
        <v>3981</v>
      </c>
      <c r="N333" s="30" t="s">
        <v>164</v>
      </c>
      <c r="O333" s="31">
        <v>3712340</v>
      </c>
      <c r="P333" s="31">
        <v>3844262.29</v>
      </c>
      <c r="Q333" s="31">
        <v>1283258</v>
      </c>
      <c r="R333" s="58"/>
      <c r="S333" s="68"/>
      <c r="T333" s="58"/>
      <c r="U333" s="58"/>
      <c r="V333" s="77"/>
      <c r="W333" s="77"/>
    </row>
    <row r="334" spans="1:23" ht="45" customHeight="1">
      <c r="A334" s="58"/>
      <c r="B334" s="52"/>
      <c r="C334" s="49"/>
      <c r="D334" s="49"/>
      <c r="E334" s="51"/>
      <c r="F334" s="51"/>
      <c r="G334" s="51"/>
      <c r="H334" s="49"/>
      <c r="I334" s="49"/>
      <c r="J334" s="51"/>
      <c r="K334" s="51"/>
      <c r="L334" s="51"/>
      <c r="M334" s="29">
        <v>3982</v>
      </c>
      <c r="N334" s="30" t="s">
        <v>165</v>
      </c>
      <c r="O334" s="31">
        <v>2454206</v>
      </c>
      <c r="P334" s="31">
        <v>2499574</v>
      </c>
      <c r="Q334" s="31">
        <v>353928.57</v>
      </c>
      <c r="R334" s="58"/>
      <c r="S334" s="68"/>
      <c r="T334" s="58"/>
      <c r="U334" s="58"/>
      <c r="V334" s="77"/>
      <c r="W334" s="77"/>
    </row>
    <row r="335" spans="1:23" ht="45" customHeight="1">
      <c r="A335" s="58"/>
      <c r="B335" s="52"/>
      <c r="C335" s="48">
        <v>4000</v>
      </c>
      <c r="D335" s="48" t="s">
        <v>31</v>
      </c>
      <c r="E335" s="50">
        <f>SUM(J335)</f>
        <v>351461602</v>
      </c>
      <c r="F335" s="50">
        <f>SUM(K335)</f>
        <v>359111002</v>
      </c>
      <c r="G335" s="50">
        <f>SUM(L335)</f>
        <v>117029222.31</v>
      </c>
      <c r="H335" s="48">
        <v>4400</v>
      </c>
      <c r="I335" s="48" t="s">
        <v>56</v>
      </c>
      <c r="J335" s="50">
        <f>SUM(O335:O339)</f>
        <v>351461602</v>
      </c>
      <c r="K335" s="50">
        <f>SUM(P335:P339)</f>
        <v>359111002</v>
      </c>
      <c r="L335" s="50">
        <f>SUM(Q335:Q339)</f>
        <v>117029222.31</v>
      </c>
      <c r="M335" s="29">
        <v>4412</v>
      </c>
      <c r="N335" s="30" t="s">
        <v>166</v>
      </c>
      <c r="O335" s="31">
        <v>15000000</v>
      </c>
      <c r="P335" s="31">
        <v>15000000</v>
      </c>
      <c r="Q335" s="31">
        <v>0</v>
      </c>
      <c r="R335" s="58"/>
      <c r="S335" s="68"/>
      <c r="T335" s="58"/>
      <c r="U335" s="58"/>
      <c r="V335" s="77"/>
      <c r="W335" s="77"/>
    </row>
    <row r="336" spans="1:23" ht="45" customHeight="1">
      <c r="A336" s="58"/>
      <c r="B336" s="52"/>
      <c r="C336" s="52"/>
      <c r="D336" s="52"/>
      <c r="E336" s="53"/>
      <c r="F336" s="53"/>
      <c r="G336" s="53"/>
      <c r="H336" s="52"/>
      <c r="I336" s="52"/>
      <c r="J336" s="53"/>
      <c r="K336" s="53"/>
      <c r="L336" s="53"/>
      <c r="M336" s="29">
        <v>4419</v>
      </c>
      <c r="N336" s="30" t="s">
        <v>167</v>
      </c>
      <c r="O336" s="31">
        <v>134207276</v>
      </c>
      <c r="P336" s="31">
        <v>94207276</v>
      </c>
      <c r="Q336" s="31">
        <v>42450064.15</v>
      </c>
      <c r="R336" s="58"/>
      <c r="S336" s="68"/>
      <c r="T336" s="58"/>
      <c r="U336" s="58"/>
      <c r="V336" s="77"/>
      <c r="W336" s="77"/>
    </row>
    <row r="337" spans="1:23" ht="45" customHeight="1">
      <c r="A337" s="58"/>
      <c r="B337" s="52"/>
      <c r="C337" s="52"/>
      <c r="D337" s="52"/>
      <c r="E337" s="53"/>
      <c r="F337" s="53"/>
      <c r="G337" s="53"/>
      <c r="H337" s="52"/>
      <c r="I337" s="52"/>
      <c r="J337" s="53"/>
      <c r="K337" s="53"/>
      <c r="L337" s="53"/>
      <c r="M337" s="29">
        <v>4431</v>
      </c>
      <c r="N337" s="30" t="s">
        <v>168</v>
      </c>
      <c r="O337" s="31">
        <v>6400000</v>
      </c>
      <c r="P337" s="31">
        <v>6400000</v>
      </c>
      <c r="Q337" s="31">
        <v>0</v>
      </c>
      <c r="R337" s="58"/>
      <c r="S337" s="68"/>
      <c r="T337" s="58"/>
      <c r="U337" s="58"/>
      <c r="V337" s="77"/>
      <c r="W337" s="77"/>
    </row>
    <row r="338" spans="1:23" ht="45" customHeight="1">
      <c r="A338" s="58"/>
      <c r="B338" s="52"/>
      <c r="C338" s="52"/>
      <c r="D338" s="52"/>
      <c r="E338" s="53"/>
      <c r="F338" s="53"/>
      <c r="G338" s="53"/>
      <c r="H338" s="52"/>
      <c r="I338" s="52"/>
      <c r="J338" s="53"/>
      <c r="K338" s="53"/>
      <c r="L338" s="53"/>
      <c r="M338" s="29">
        <v>4441</v>
      </c>
      <c r="N338" s="30" t="s">
        <v>169</v>
      </c>
      <c r="O338" s="31">
        <v>133801889</v>
      </c>
      <c r="P338" s="31">
        <v>132951289</v>
      </c>
      <c r="Q338" s="31">
        <v>50779158.16</v>
      </c>
      <c r="R338" s="58"/>
      <c r="S338" s="68"/>
      <c r="T338" s="58"/>
      <c r="U338" s="58"/>
      <c r="V338" s="77"/>
      <c r="W338" s="77"/>
    </row>
    <row r="339" spans="1:23" ht="45" customHeight="1">
      <c r="A339" s="58"/>
      <c r="B339" s="52"/>
      <c r="C339" s="49"/>
      <c r="D339" s="49"/>
      <c r="E339" s="51"/>
      <c r="F339" s="51"/>
      <c r="G339" s="51"/>
      <c r="H339" s="49"/>
      <c r="I339" s="49"/>
      <c r="J339" s="51"/>
      <c r="K339" s="51"/>
      <c r="L339" s="51"/>
      <c r="M339" s="29">
        <v>4451</v>
      </c>
      <c r="N339" s="30" t="s">
        <v>170</v>
      </c>
      <c r="O339" s="31">
        <v>62052437</v>
      </c>
      <c r="P339" s="31">
        <v>110552437</v>
      </c>
      <c r="Q339" s="31">
        <v>23800000</v>
      </c>
      <c r="R339" s="58"/>
      <c r="S339" s="68"/>
      <c r="T339" s="58"/>
      <c r="U339" s="58"/>
      <c r="V339" s="77"/>
      <c r="W339" s="77"/>
    </row>
    <row r="340" spans="1:23" ht="102.75" customHeight="1">
      <c r="A340" s="58"/>
      <c r="B340" s="49"/>
      <c r="C340" s="27">
        <v>5000</v>
      </c>
      <c r="D340" s="27" t="s">
        <v>211</v>
      </c>
      <c r="E340" s="32">
        <f>SUM(J340)</f>
        <v>1442000</v>
      </c>
      <c r="F340" s="32">
        <f>SUM(K340)</f>
        <v>1442000</v>
      </c>
      <c r="G340" s="32">
        <f>SUM(L340)</f>
        <v>0</v>
      </c>
      <c r="H340" s="29">
        <v>5100</v>
      </c>
      <c r="I340" s="29" t="s">
        <v>57</v>
      </c>
      <c r="J340" s="31">
        <f>SUM(O340)</f>
        <v>1442000</v>
      </c>
      <c r="K340" s="31">
        <f>SUM(P340)</f>
        <v>1442000</v>
      </c>
      <c r="L340" s="31">
        <f>SUM(Q340)</f>
        <v>0</v>
      </c>
      <c r="M340" s="29">
        <v>5151</v>
      </c>
      <c r="N340" s="30" t="s">
        <v>172</v>
      </c>
      <c r="O340" s="31">
        <v>1442000</v>
      </c>
      <c r="P340" s="31">
        <v>1442000</v>
      </c>
      <c r="Q340" s="31">
        <v>0</v>
      </c>
      <c r="R340" s="59"/>
      <c r="S340" s="75"/>
      <c r="T340" s="59"/>
      <c r="U340" s="59"/>
      <c r="V340" s="78"/>
      <c r="W340" s="78"/>
    </row>
    <row r="341" spans="1:23" ht="45" customHeight="1">
      <c r="A341" s="58"/>
      <c r="B341" s="57" t="s">
        <v>214</v>
      </c>
      <c r="C341" s="57">
        <v>1000</v>
      </c>
      <c r="D341" s="57" t="s">
        <v>28</v>
      </c>
      <c r="E341" s="64">
        <f>SUM(J341:J377)</f>
        <v>277571016</v>
      </c>
      <c r="F341" s="64">
        <f>SUM(K341:K377)</f>
        <v>277571016</v>
      </c>
      <c r="G341" s="64">
        <f>SUM(L341:L377)</f>
        <v>51532471.55000001</v>
      </c>
      <c r="H341" s="57">
        <v>1100</v>
      </c>
      <c r="I341" s="57" t="s">
        <v>33</v>
      </c>
      <c r="J341" s="64">
        <f>SUM(O341:O342)</f>
        <v>44550188</v>
      </c>
      <c r="K341" s="64">
        <f>SUM(P341:P342)</f>
        <v>44550188</v>
      </c>
      <c r="L341" s="64">
        <f>SUM(Q341:Q342)</f>
        <v>11682339.850000001</v>
      </c>
      <c r="M341" s="17">
        <v>1131</v>
      </c>
      <c r="N341" s="7" t="s">
        <v>62</v>
      </c>
      <c r="O341" s="18">
        <v>40471806</v>
      </c>
      <c r="P341" s="18">
        <v>40471806</v>
      </c>
      <c r="Q341" s="18">
        <v>10717048.8</v>
      </c>
      <c r="R341" s="82" t="s">
        <v>212</v>
      </c>
      <c r="S341" s="67" t="s">
        <v>217</v>
      </c>
      <c r="T341" s="57" t="s">
        <v>215</v>
      </c>
      <c r="U341" s="57" t="s">
        <v>215</v>
      </c>
      <c r="V341" s="67" t="s">
        <v>184</v>
      </c>
      <c r="W341" s="67" t="s">
        <v>207</v>
      </c>
    </row>
    <row r="342" spans="1:23" ht="45" customHeight="1">
      <c r="A342" s="58"/>
      <c r="B342" s="58"/>
      <c r="C342" s="58"/>
      <c r="D342" s="58"/>
      <c r="E342" s="65"/>
      <c r="F342" s="65"/>
      <c r="G342" s="65"/>
      <c r="H342" s="59"/>
      <c r="I342" s="59"/>
      <c r="J342" s="66"/>
      <c r="K342" s="66"/>
      <c r="L342" s="66"/>
      <c r="M342" s="17">
        <v>1132</v>
      </c>
      <c r="N342" s="7" t="s">
        <v>63</v>
      </c>
      <c r="O342" s="18">
        <v>4078382</v>
      </c>
      <c r="P342" s="18">
        <v>4078382</v>
      </c>
      <c r="Q342" s="18">
        <v>965291.0499999999</v>
      </c>
      <c r="R342" s="83"/>
      <c r="S342" s="68"/>
      <c r="T342" s="58"/>
      <c r="U342" s="58"/>
      <c r="V342" s="68"/>
      <c r="W342" s="68"/>
    </row>
    <row r="343" spans="1:23" ht="45" customHeight="1">
      <c r="A343" s="58"/>
      <c r="B343" s="58"/>
      <c r="C343" s="58"/>
      <c r="D343" s="58"/>
      <c r="E343" s="65"/>
      <c r="F343" s="65"/>
      <c r="G343" s="65"/>
      <c r="H343" s="57">
        <v>1200</v>
      </c>
      <c r="I343" s="57" t="s">
        <v>34</v>
      </c>
      <c r="J343" s="64">
        <f>SUM(O343:O345)</f>
        <v>143334554</v>
      </c>
      <c r="K343" s="64">
        <f>SUM(P343:P345)</f>
        <v>143334554</v>
      </c>
      <c r="L343" s="64">
        <f>SUM(Q343:Q345)</f>
        <v>23556397.990000002</v>
      </c>
      <c r="M343" s="17">
        <v>1211</v>
      </c>
      <c r="N343" s="7" t="s">
        <v>64</v>
      </c>
      <c r="O343" s="18">
        <v>127618244</v>
      </c>
      <c r="P343" s="18">
        <v>127618244</v>
      </c>
      <c r="Q343" s="18">
        <v>19683676</v>
      </c>
      <c r="R343" s="83"/>
      <c r="S343" s="68"/>
      <c r="T343" s="58"/>
      <c r="U343" s="58"/>
      <c r="V343" s="68"/>
      <c r="W343" s="68"/>
    </row>
    <row r="344" spans="1:23" ht="45" customHeight="1">
      <c r="A344" s="58"/>
      <c r="B344" s="58"/>
      <c r="C344" s="58"/>
      <c r="D344" s="58"/>
      <c r="E344" s="65"/>
      <c r="F344" s="65"/>
      <c r="G344" s="65"/>
      <c r="H344" s="58"/>
      <c r="I344" s="58"/>
      <c r="J344" s="65"/>
      <c r="K344" s="65"/>
      <c r="L344" s="65"/>
      <c r="M344" s="17">
        <v>1221</v>
      </c>
      <c r="N344" s="7" t="s">
        <v>65</v>
      </c>
      <c r="O344" s="18">
        <v>15516310</v>
      </c>
      <c r="P344" s="18">
        <v>15516310</v>
      </c>
      <c r="Q344" s="18">
        <v>3856721.9900000007</v>
      </c>
      <c r="R344" s="83"/>
      <c r="S344" s="68"/>
      <c r="T344" s="58"/>
      <c r="U344" s="58"/>
      <c r="V344" s="68"/>
      <c r="W344" s="68"/>
    </row>
    <row r="345" spans="1:23" ht="45" customHeight="1">
      <c r="A345" s="58"/>
      <c r="B345" s="58"/>
      <c r="C345" s="58"/>
      <c r="D345" s="58"/>
      <c r="E345" s="65"/>
      <c r="F345" s="65"/>
      <c r="G345" s="65"/>
      <c r="H345" s="59"/>
      <c r="I345" s="59"/>
      <c r="J345" s="66"/>
      <c r="K345" s="66"/>
      <c r="L345" s="66"/>
      <c r="M345" s="17">
        <v>1231</v>
      </c>
      <c r="N345" s="7" t="s">
        <v>189</v>
      </c>
      <c r="O345" s="18">
        <v>200000</v>
      </c>
      <c r="P345" s="18">
        <v>200000</v>
      </c>
      <c r="Q345" s="18">
        <v>16000</v>
      </c>
      <c r="R345" s="83"/>
      <c r="S345" s="68"/>
      <c r="T345" s="58"/>
      <c r="U345" s="58"/>
      <c r="V345" s="68"/>
      <c r="W345" s="68"/>
    </row>
    <row r="346" spans="1:23" ht="45" customHeight="1">
      <c r="A346" s="58"/>
      <c r="B346" s="58"/>
      <c r="C346" s="58"/>
      <c r="D346" s="58"/>
      <c r="E346" s="65"/>
      <c r="F346" s="65"/>
      <c r="G346" s="65"/>
      <c r="H346" s="57">
        <v>1300</v>
      </c>
      <c r="I346" s="57" t="s">
        <v>35</v>
      </c>
      <c r="J346" s="64">
        <f>SUM(O346:O352)</f>
        <v>14304620</v>
      </c>
      <c r="K346" s="64">
        <f>SUM(P346:P352)</f>
        <v>14304620</v>
      </c>
      <c r="L346" s="64">
        <f>SUM(Q346:Q352)</f>
        <v>1541618.4200000002</v>
      </c>
      <c r="M346" s="17">
        <v>1311</v>
      </c>
      <c r="N346" s="7" t="s">
        <v>66</v>
      </c>
      <c r="O346" s="18">
        <v>525766</v>
      </c>
      <c r="P346" s="18">
        <v>525766</v>
      </c>
      <c r="Q346" s="18">
        <v>122681.99999999999</v>
      </c>
      <c r="R346" s="83"/>
      <c r="S346" s="68"/>
      <c r="T346" s="58"/>
      <c r="U346" s="58"/>
      <c r="V346" s="68"/>
      <c r="W346" s="68"/>
    </row>
    <row r="347" spans="1:23" ht="45" customHeight="1">
      <c r="A347" s="58"/>
      <c r="B347" s="58"/>
      <c r="C347" s="58"/>
      <c r="D347" s="58"/>
      <c r="E347" s="65"/>
      <c r="F347" s="65"/>
      <c r="G347" s="65"/>
      <c r="H347" s="58"/>
      <c r="I347" s="58"/>
      <c r="J347" s="65"/>
      <c r="K347" s="65"/>
      <c r="L347" s="65"/>
      <c r="M347" s="17">
        <v>1321</v>
      </c>
      <c r="N347" s="7" t="s">
        <v>67</v>
      </c>
      <c r="O347" s="18">
        <v>1708182</v>
      </c>
      <c r="P347" s="18">
        <v>1708182</v>
      </c>
      <c r="Q347" s="18">
        <v>0</v>
      </c>
      <c r="R347" s="83"/>
      <c r="S347" s="68"/>
      <c r="T347" s="58"/>
      <c r="U347" s="58"/>
      <c r="V347" s="68"/>
      <c r="W347" s="68"/>
    </row>
    <row r="348" spans="1:23" ht="45" customHeight="1">
      <c r="A348" s="58"/>
      <c r="B348" s="58"/>
      <c r="C348" s="58"/>
      <c r="D348" s="58"/>
      <c r="E348" s="65"/>
      <c r="F348" s="65"/>
      <c r="G348" s="65"/>
      <c r="H348" s="58"/>
      <c r="I348" s="58"/>
      <c r="J348" s="65"/>
      <c r="K348" s="65"/>
      <c r="L348" s="65"/>
      <c r="M348" s="17">
        <v>1323</v>
      </c>
      <c r="N348" s="7" t="s">
        <v>68</v>
      </c>
      <c r="O348" s="18">
        <v>7851149</v>
      </c>
      <c r="P348" s="18">
        <v>7851149</v>
      </c>
      <c r="Q348" s="18">
        <v>30628.309999999998</v>
      </c>
      <c r="R348" s="83"/>
      <c r="S348" s="68"/>
      <c r="T348" s="58"/>
      <c r="U348" s="58"/>
      <c r="V348" s="68"/>
      <c r="W348" s="68"/>
    </row>
    <row r="349" spans="1:23" ht="45" customHeight="1">
      <c r="A349" s="58"/>
      <c r="B349" s="58"/>
      <c r="C349" s="58"/>
      <c r="D349" s="58"/>
      <c r="E349" s="65"/>
      <c r="F349" s="65"/>
      <c r="G349" s="65"/>
      <c r="H349" s="58"/>
      <c r="I349" s="58"/>
      <c r="J349" s="65"/>
      <c r="K349" s="65"/>
      <c r="L349" s="65"/>
      <c r="M349" s="17">
        <v>1331</v>
      </c>
      <c r="N349" s="7" t="s">
        <v>69</v>
      </c>
      <c r="O349" s="18">
        <v>710000</v>
      </c>
      <c r="P349" s="18">
        <v>710000</v>
      </c>
      <c r="Q349" s="18">
        <v>199145.55</v>
      </c>
      <c r="R349" s="83"/>
      <c r="S349" s="68"/>
      <c r="T349" s="58"/>
      <c r="U349" s="58"/>
      <c r="V349" s="68"/>
      <c r="W349" s="68"/>
    </row>
    <row r="350" spans="1:23" ht="45" customHeight="1">
      <c r="A350" s="58"/>
      <c r="B350" s="58"/>
      <c r="C350" s="58"/>
      <c r="D350" s="58"/>
      <c r="E350" s="65"/>
      <c r="F350" s="65"/>
      <c r="G350" s="65"/>
      <c r="H350" s="58"/>
      <c r="I350" s="58"/>
      <c r="J350" s="65"/>
      <c r="K350" s="65"/>
      <c r="L350" s="65"/>
      <c r="M350" s="17">
        <v>1341</v>
      </c>
      <c r="N350" s="7" t="s">
        <v>71</v>
      </c>
      <c r="O350" s="18">
        <v>397998</v>
      </c>
      <c r="P350" s="18">
        <v>397998</v>
      </c>
      <c r="Q350" s="18">
        <v>396894.53</v>
      </c>
      <c r="R350" s="83"/>
      <c r="S350" s="68"/>
      <c r="T350" s="58"/>
      <c r="U350" s="58"/>
      <c r="V350" s="68"/>
      <c r="W350" s="68"/>
    </row>
    <row r="351" spans="1:23" ht="45" customHeight="1">
      <c r="A351" s="58"/>
      <c r="B351" s="58"/>
      <c r="C351" s="58"/>
      <c r="D351" s="58"/>
      <c r="E351" s="65"/>
      <c r="F351" s="65"/>
      <c r="G351" s="65"/>
      <c r="H351" s="58"/>
      <c r="I351" s="58"/>
      <c r="J351" s="65"/>
      <c r="K351" s="65"/>
      <c r="L351" s="65"/>
      <c r="M351" s="17">
        <v>1342</v>
      </c>
      <c r="N351" s="7" t="s">
        <v>72</v>
      </c>
      <c r="O351" s="18">
        <v>470000</v>
      </c>
      <c r="P351" s="18">
        <v>470000</v>
      </c>
      <c r="Q351" s="18">
        <v>133725</v>
      </c>
      <c r="R351" s="83"/>
      <c r="S351" s="68"/>
      <c r="T351" s="58"/>
      <c r="U351" s="58"/>
      <c r="V351" s="68"/>
      <c r="W351" s="68"/>
    </row>
    <row r="352" spans="1:23" ht="45" customHeight="1">
      <c r="A352" s="58"/>
      <c r="B352" s="58"/>
      <c r="C352" s="58"/>
      <c r="D352" s="58"/>
      <c r="E352" s="65"/>
      <c r="F352" s="65"/>
      <c r="G352" s="65"/>
      <c r="H352" s="59"/>
      <c r="I352" s="59"/>
      <c r="J352" s="66"/>
      <c r="K352" s="66"/>
      <c r="L352" s="66"/>
      <c r="M352" s="17">
        <v>1343</v>
      </c>
      <c r="N352" s="7" t="s">
        <v>73</v>
      </c>
      <c r="O352" s="18">
        <v>2641525</v>
      </c>
      <c r="P352" s="18">
        <v>2641525</v>
      </c>
      <c r="Q352" s="18">
        <v>658543.0300000001</v>
      </c>
      <c r="R352" s="83"/>
      <c r="S352" s="68"/>
      <c r="T352" s="58"/>
      <c r="U352" s="58"/>
      <c r="V352" s="68"/>
      <c r="W352" s="68"/>
    </row>
    <row r="353" spans="1:23" ht="45" customHeight="1">
      <c r="A353" s="58"/>
      <c r="B353" s="58"/>
      <c r="C353" s="58"/>
      <c r="D353" s="58"/>
      <c r="E353" s="65"/>
      <c r="F353" s="65"/>
      <c r="G353" s="65"/>
      <c r="H353" s="57">
        <v>1400</v>
      </c>
      <c r="I353" s="57" t="s">
        <v>36</v>
      </c>
      <c r="J353" s="64">
        <f>SUM(O353:O357)</f>
        <v>16174784</v>
      </c>
      <c r="K353" s="64">
        <f>SUM(P353:P357)</f>
        <v>16174784</v>
      </c>
      <c r="L353" s="64">
        <f>SUM(Q353:Q357)</f>
        <v>2606841.25</v>
      </c>
      <c r="M353" s="17">
        <v>1411</v>
      </c>
      <c r="N353" s="7" t="s">
        <v>74</v>
      </c>
      <c r="O353" s="18">
        <v>7856248</v>
      </c>
      <c r="P353" s="18">
        <v>7856248</v>
      </c>
      <c r="Q353" s="18">
        <v>1351954.26</v>
      </c>
      <c r="R353" s="83"/>
      <c r="S353" s="68"/>
      <c r="T353" s="58"/>
      <c r="U353" s="58"/>
      <c r="V353" s="68"/>
      <c r="W353" s="68"/>
    </row>
    <row r="354" spans="1:23" ht="45" customHeight="1">
      <c r="A354" s="58"/>
      <c r="B354" s="58"/>
      <c r="C354" s="58"/>
      <c r="D354" s="58"/>
      <c r="E354" s="65"/>
      <c r="F354" s="65"/>
      <c r="G354" s="65"/>
      <c r="H354" s="58"/>
      <c r="I354" s="58"/>
      <c r="J354" s="65"/>
      <c r="K354" s="65"/>
      <c r="L354" s="65"/>
      <c r="M354" s="17">
        <v>1421</v>
      </c>
      <c r="N354" s="7" t="s">
        <v>75</v>
      </c>
      <c r="O354" s="18">
        <v>3261531</v>
      </c>
      <c r="P354" s="18">
        <v>3261531</v>
      </c>
      <c r="Q354" s="18">
        <v>419139.4500000001</v>
      </c>
      <c r="R354" s="83"/>
      <c r="S354" s="68"/>
      <c r="T354" s="58"/>
      <c r="U354" s="58"/>
      <c r="V354" s="68"/>
      <c r="W354" s="68"/>
    </row>
    <row r="355" spans="1:23" ht="45" customHeight="1">
      <c r="A355" s="58"/>
      <c r="B355" s="58"/>
      <c r="C355" s="58"/>
      <c r="D355" s="58"/>
      <c r="E355" s="65"/>
      <c r="F355" s="65"/>
      <c r="G355" s="65"/>
      <c r="H355" s="58"/>
      <c r="I355" s="58"/>
      <c r="J355" s="65"/>
      <c r="K355" s="65"/>
      <c r="L355" s="65"/>
      <c r="M355" s="17">
        <v>1431</v>
      </c>
      <c r="N355" s="7" t="s">
        <v>76</v>
      </c>
      <c r="O355" s="18">
        <v>2447646</v>
      </c>
      <c r="P355" s="18">
        <v>2447646</v>
      </c>
      <c r="Q355" s="18">
        <v>407944</v>
      </c>
      <c r="R355" s="83"/>
      <c r="S355" s="68"/>
      <c r="T355" s="58"/>
      <c r="U355" s="58"/>
      <c r="V355" s="68"/>
      <c r="W355" s="68"/>
    </row>
    <row r="356" spans="1:23" ht="45" customHeight="1">
      <c r="A356" s="58"/>
      <c r="B356" s="58"/>
      <c r="C356" s="58"/>
      <c r="D356" s="58"/>
      <c r="E356" s="65"/>
      <c r="F356" s="65"/>
      <c r="G356" s="65"/>
      <c r="H356" s="58"/>
      <c r="I356" s="58"/>
      <c r="J356" s="65"/>
      <c r="K356" s="65"/>
      <c r="L356" s="65"/>
      <c r="M356" s="17">
        <v>1441</v>
      </c>
      <c r="N356" s="7" t="s">
        <v>77</v>
      </c>
      <c r="O356" s="18">
        <v>2290022</v>
      </c>
      <c r="P356" s="18">
        <v>2290022</v>
      </c>
      <c r="Q356" s="18">
        <v>386382.85</v>
      </c>
      <c r="R356" s="83"/>
      <c r="S356" s="68"/>
      <c r="T356" s="58"/>
      <c r="U356" s="58"/>
      <c r="V356" s="68"/>
      <c r="W356" s="68"/>
    </row>
    <row r="357" spans="1:23" ht="45" customHeight="1">
      <c r="A357" s="58"/>
      <c r="B357" s="58"/>
      <c r="C357" s="58"/>
      <c r="D357" s="58"/>
      <c r="E357" s="65"/>
      <c r="F357" s="65"/>
      <c r="G357" s="65"/>
      <c r="H357" s="59"/>
      <c r="I357" s="59"/>
      <c r="J357" s="66"/>
      <c r="K357" s="66"/>
      <c r="L357" s="66"/>
      <c r="M357" s="17">
        <v>1443</v>
      </c>
      <c r="N357" s="7" t="s">
        <v>78</v>
      </c>
      <c r="O357" s="18">
        <v>319337</v>
      </c>
      <c r="P357" s="18">
        <v>319337</v>
      </c>
      <c r="Q357" s="18">
        <v>41420.69</v>
      </c>
      <c r="R357" s="83"/>
      <c r="S357" s="68"/>
      <c r="T357" s="58"/>
      <c r="U357" s="58"/>
      <c r="V357" s="68"/>
      <c r="W357" s="68"/>
    </row>
    <row r="358" spans="1:23" ht="45" customHeight="1">
      <c r="A358" s="58"/>
      <c r="B358" s="58"/>
      <c r="C358" s="58"/>
      <c r="D358" s="58"/>
      <c r="E358" s="65"/>
      <c r="F358" s="65"/>
      <c r="G358" s="65"/>
      <c r="H358" s="57">
        <v>1500</v>
      </c>
      <c r="I358" s="57" t="s">
        <v>37</v>
      </c>
      <c r="J358" s="64">
        <f>SUM(O358:O372)</f>
        <v>56260828</v>
      </c>
      <c r="K358" s="64">
        <f>SUM(P358:P372)</f>
        <v>56260828</v>
      </c>
      <c r="L358" s="64">
        <f>SUM(Q358:Q372)</f>
        <v>11489058.34</v>
      </c>
      <c r="M358" s="17">
        <v>1511</v>
      </c>
      <c r="N358" s="7" t="s">
        <v>79</v>
      </c>
      <c r="O358" s="18">
        <v>3372982</v>
      </c>
      <c r="P358" s="18">
        <v>3372982</v>
      </c>
      <c r="Q358" s="18">
        <v>655040.93</v>
      </c>
      <c r="R358" s="83"/>
      <c r="S358" s="68"/>
      <c r="T358" s="58"/>
      <c r="U358" s="58"/>
      <c r="V358" s="68"/>
      <c r="W358" s="68"/>
    </row>
    <row r="359" spans="1:23" ht="45" customHeight="1">
      <c r="A359" s="58"/>
      <c r="B359" s="58"/>
      <c r="C359" s="58"/>
      <c r="D359" s="58"/>
      <c r="E359" s="65"/>
      <c r="F359" s="65"/>
      <c r="G359" s="65"/>
      <c r="H359" s="58"/>
      <c r="I359" s="58"/>
      <c r="J359" s="65"/>
      <c r="K359" s="65"/>
      <c r="L359" s="65"/>
      <c r="M359" s="17">
        <v>1521</v>
      </c>
      <c r="N359" s="7" t="s">
        <v>80</v>
      </c>
      <c r="O359" s="18">
        <v>100000</v>
      </c>
      <c r="P359" s="18">
        <v>100000</v>
      </c>
      <c r="Q359" s="18">
        <v>0</v>
      </c>
      <c r="R359" s="83"/>
      <c r="S359" s="68"/>
      <c r="T359" s="58"/>
      <c r="U359" s="58"/>
      <c r="V359" s="68"/>
      <c r="W359" s="68"/>
    </row>
    <row r="360" spans="1:23" ht="45" customHeight="1">
      <c r="A360" s="58"/>
      <c r="B360" s="58"/>
      <c r="C360" s="58"/>
      <c r="D360" s="58"/>
      <c r="E360" s="65"/>
      <c r="F360" s="65"/>
      <c r="G360" s="65"/>
      <c r="H360" s="58"/>
      <c r="I360" s="58"/>
      <c r="J360" s="65"/>
      <c r="K360" s="65"/>
      <c r="L360" s="65"/>
      <c r="M360" s="17">
        <v>1541</v>
      </c>
      <c r="N360" s="7" t="s">
        <v>82</v>
      </c>
      <c r="O360" s="18">
        <v>12441992</v>
      </c>
      <c r="P360" s="18">
        <v>12441992</v>
      </c>
      <c r="Q360" s="18">
        <v>330000</v>
      </c>
      <c r="R360" s="83"/>
      <c r="S360" s="68"/>
      <c r="T360" s="58"/>
      <c r="U360" s="58"/>
      <c r="V360" s="68"/>
      <c r="W360" s="68"/>
    </row>
    <row r="361" spans="1:23" ht="45" customHeight="1">
      <c r="A361" s="58"/>
      <c r="B361" s="58"/>
      <c r="C361" s="58"/>
      <c r="D361" s="58"/>
      <c r="E361" s="65"/>
      <c r="F361" s="65"/>
      <c r="G361" s="65"/>
      <c r="H361" s="58"/>
      <c r="I361" s="58"/>
      <c r="J361" s="65"/>
      <c r="K361" s="65"/>
      <c r="L361" s="65"/>
      <c r="M361" s="17">
        <v>1542</v>
      </c>
      <c r="N361" s="7" t="s">
        <v>83</v>
      </c>
      <c r="O361" s="18">
        <v>56568</v>
      </c>
      <c r="P361" s="18">
        <v>56568</v>
      </c>
      <c r="Q361" s="18">
        <v>17313.36</v>
      </c>
      <c r="R361" s="83"/>
      <c r="S361" s="68"/>
      <c r="T361" s="58"/>
      <c r="U361" s="58"/>
      <c r="V361" s="68"/>
      <c r="W361" s="68"/>
    </row>
    <row r="362" spans="1:23" ht="45" customHeight="1">
      <c r="A362" s="58"/>
      <c r="B362" s="58"/>
      <c r="C362" s="58"/>
      <c r="D362" s="58"/>
      <c r="E362" s="65"/>
      <c r="F362" s="65"/>
      <c r="G362" s="65"/>
      <c r="H362" s="58"/>
      <c r="I362" s="58"/>
      <c r="J362" s="65"/>
      <c r="K362" s="65"/>
      <c r="L362" s="65"/>
      <c r="M362" s="17">
        <v>1543</v>
      </c>
      <c r="N362" s="7" t="s">
        <v>84</v>
      </c>
      <c r="O362" s="18">
        <v>53869</v>
      </c>
      <c r="P362" s="18">
        <v>53869</v>
      </c>
      <c r="Q362" s="18">
        <v>0</v>
      </c>
      <c r="R362" s="83"/>
      <c r="S362" s="68"/>
      <c r="T362" s="58"/>
      <c r="U362" s="58"/>
      <c r="V362" s="68"/>
      <c r="W362" s="68"/>
    </row>
    <row r="363" spans="1:23" ht="45" customHeight="1">
      <c r="A363" s="58"/>
      <c r="B363" s="58"/>
      <c r="C363" s="58"/>
      <c r="D363" s="58"/>
      <c r="E363" s="65"/>
      <c r="F363" s="65"/>
      <c r="G363" s="65"/>
      <c r="H363" s="58"/>
      <c r="I363" s="58"/>
      <c r="J363" s="65"/>
      <c r="K363" s="65"/>
      <c r="L363" s="65"/>
      <c r="M363" s="17">
        <v>1544</v>
      </c>
      <c r="N363" s="7" t="s">
        <v>85</v>
      </c>
      <c r="O363" s="18">
        <v>11320748</v>
      </c>
      <c r="P363" s="18">
        <v>11320748</v>
      </c>
      <c r="Q363" s="18">
        <v>2925088.8899999997</v>
      </c>
      <c r="R363" s="83"/>
      <c r="S363" s="68"/>
      <c r="T363" s="58"/>
      <c r="U363" s="58"/>
      <c r="V363" s="68"/>
      <c r="W363" s="68"/>
    </row>
    <row r="364" spans="1:23" ht="45" customHeight="1">
      <c r="A364" s="58"/>
      <c r="B364" s="58"/>
      <c r="C364" s="58"/>
      <c r="D364" s="58"/>
      <c r="E364" s="65"/>
      <c r="F364" s="65"/>
      <c r="G364" s="65"/>
      <c r="H364" s="58"/>
      <c r="I364" s="58"/>
      <c r="J364" s="65"/>
      <c r="K364" s="65"/>
      <c r="L364" s="65"/>
      <c r="M364" s="17">
        <v>1545</v>
      </c>
      <c r="N364" s="7" t="s">
        <v>86</v>
      </c>
      <c r="O364" s="18">
        <v>2468898</v>
      </c>
      <c r="P364" s="18">
        <v>2468898</v>
      </c>
      <c r="Q364" s="18">
        <v>651584.4999999999</v>
      </c>
      <c r="R364" s="83"/>
      <c r="S364" s="68"/>
      <c r="T364" s="58"/>
      <c r="U364" s="58"/>
      <c r="V364" s="68"/>
      <c r="W364" s="68"/>
    </row>
    <row r="365" spans="1:23" ht="45" customHeight="1">
      <c r="A365" s="58"/>
      <c r="B365" s="58"/>
      <c r="C365" s="58"/>
      <c r="D365" s="58"/>
      <c r="E365" s="65"/>
      <c r="F365" s="65"/>
      <c r="G365" s="65"/>
      <c r="H365" s="58"/>
      <c r="I365" s="58"/>
      <c r="J365" s="65"/>
      <c r="K365" s="65"/>
      <c r="L365" s="65"/>
      <c r="M365" s="17">
        <v>1546</v>
      </c>
      <c r="N365" s="7" t="s">
        <v>87</v>
      </c>
      <c r="O365" s="18">
        <v>4357756</v>
      </c>
      <c r="P365" s="18">
        <v>4357756</v>
      </c>
      <c r="Q365" s="18">
        <v>1082371.6800000002</v>
      </c>
      <c r="R365" s="83"/>
      <c r="S365" s="68"/>
      <c r="T365" s="58"/>
      <c r="U365" s="58"/>
      <c r="V365" s="68"/>
      <c r="W365" s="68"/>
    </row>
    <row r="366" spans="1:23" ht="45" customHeight="1">
      <c r="A366" s="58"/>
      <c r="B366" s="58"/>
      <c r="C366" s="58"/>
      <c r="D366" s="58"/>
      <c r="E366" s="65"/>
      <c r="F366" s="65"/>
      <c r="G366" s="65"/>
      <c r="H366" s="58"/>
      <c r="I366" s="58"/>
      <c r="J366" s="65"/>
      <c r="K366" s="65"/>
      <c r="L366" s="65"/>
      <c r="M366" s="17">
        <v>1547</v>
      </c>
      <c r="N366" s="7" t="s">
        <v>88</v>
      </c>
      <c r="O366" s="18">
        <v>315717</v>
      </c>
      <c r="P366" s="18">
        <v>315717</v>
      </c>
      <c r="Q366" s="18">
        <v>0</v>
      </c>
      <c r="R366" s="83"/>
      <c r="S366" s="68"/>
      <c r="T366" s="58"/>
      <c r="U366" s="58"/>
      <c r="V366" s="68"/>
      <c r="W366" s="68"/>
    </row>
    <row r="367" spans="1:23" ht="45" customHeight="1">
      <c r="A367" s="58"/>
      <c r="B367" s="58"/>
      <c r="C367" s="58"/>
      <c r="D367" s="58"/>
      <c r="E367" s="65"/>
      <c r="F367" s="65"/>
      <c r="G367" s="65"/>
      <c r="H367" s="58"/>
      <c r="I367" s="58"/>
      <c r="J367" s="65"/>
      <c r="K367" s="65"/>
      <c r="L367" s="65"/>
      <c r="M367" s="17">
        <v>1548</v>
      </c>
      <c r="N367" s="7" t="s">
        <v>89</v>
      </c>
      <c r="O367" s="18">
        <v>4736204</v>
      </c>
      <c r="P367" s="18">
        <v>4736204</v>
      </c>
      <c r="Q367" s="18">
        <v>1389635.73</v>
      </c>
      <c r="R367" s="83"/>
      <c r="S367" s="68"/>
      <c r="T367" s="58"/>
      <c r="U367" s="58"/>
      <c r="V367" s="68"/>
      <c r="W367" s="68"/>
    </row>
    <row r="368" spans="1:23" ht="45" customHeight="1">
      <c r="A368" s="58"/>
      <c r="B368" s="58"/>
      <c r="C368" s="58"/>
      <c r="D368" s="58"/>
      <c r="E368" s="65"/>
      <c r="F368" s="65"/>
      <c r="G368" s="65"/>
      <c r="H368" s="58"/>
      <c r="I368" s="58"/>
      <c r="J368" s="65"/>
      <c r="K368" s="65"/>
      <c r="L368" s="65"/>
      <c r="M368" s="17">
        <v>1551</v>
      </c>
      <c r="N368" s="7" t="s">
        <v>90</v>
      </c>
      <c r="O368" s="18">
        <v>34810</v>
      </c>
      <c r="P368" s="18">
        <v>34810</v>
      </c>
      <c r="Q368" s="18">
        <v>9600</v>
      </c>
      <c r="R368" s="83"/>
      <c r="S368" s="68"/>
      <c r="T368" s="58"/>
      <c r="U368" s="58"/>
      <c r="V368" s="68"/>
      <c r="W368" s="68"/>
    </row>
    <row r="369" spans="1:23" ht="45" customHeight="1">
      <c r="A369" s="58"/>
      <c r="B369" s="58"/>
      <c r="C369" s="58"/>
      <c r="D369" s="58"/>
      <c r="E369" s="65"/>
      <c r="F369" s="65"/>
      <c r="G369" s="65"/>
      <c r="H369" s="58"/>
      <c r="I369" s="58"/>
      <c r="J369" s="65"/>
      <c r="K369" s="65"/>
      <c r="L369" s="65"/>
      <c r="M369" s="17">
        <v>1591</v>
      </c>
      <c r="N369" s="7" t="s">
        <v>91</v>
      </c>
      <c r="O369" s="18">
        <v>16190885</v>
      </c>
      <c r="P369" s="18">
        <v>16190885</v>
      </c>
      <c r="Q369" s="18">
        <v>4226928</v>
      </c>
      <c r="R369" s="83"/>
      <c r="S369" s="68"/>
      <c r="T369" s="58"/>
      <c r="U369" s="58"/>
      <c r="V369" s="68"/>
      <c r="W369" s="68"/>
    </row>
    <row r="370" spans="1:23" ht="45" customHeight="1">
      <c r="A370" s="58"/>
      <c r="B370" s="58"/>
      <c r="C370" s="58"/>
      <c r="D370" s="58"/>
      <c r="E370" s="65"/>
      <c r="F370" s="65"/>
      <c r="G370" s="65"/>
      <c r="H370" s="58"/>
      <c r="I370" s="58"/>
      <c r="J370" s="65"/>
      <c r="K370" s="65"/>
      <c r="L370" s="65"/>
      <c r="M370" s="17">
        <v>1593</v>
      </c>
      <c r="N370" s="7" t="s">
        <v>92</v>
      </c>
      <c r="O370" s="18">
        <v>118684</v>
      </c>
      <c r="P370" s="18">
        <v>118684</v>
      </c>
      <c r="Q370" s="18">
        <v>33392.25</v>
      </c>
      <c r="R370" s="83"/>
      <c r="S370" s="68"/>
      <c r="T370" s="58"/>
      <c r="U370" s="58"/>
      <c r="V370" s="68"/>
      <c r="W370" s="68"/>
    </row>
    <row r="371" spans="1:23" ht="45" customHeight="1">
      <c r="A371" s="58"/>
      <c r="B371" s="58"/>
      <c r="C371" s="58"/>
      <c r="D371" s="58"/>
      <c r="E371" s="65"/>
      <c r="F371" s="65"/>
      <c r="G371" s="65"/>
      <c r="H371" s="58"/>
      <c r="I371" s="58"/>
      <c r="J371" s="65"/>
      <c r="K371" s="65"/>
      <c r="L371" s="65"/>
      <c r="M371" s="17">
        <v>1594</v>
      </c>
      <c r="N371" s="7" t="s">
        <v>190</v>
      </c>
      <c r="O371" s="18">
        <v>16798</v>
      </c>
      <c r="P371" s="18">
        <v>16798</v>
      </c>
      <c r="Q371" s="18">
        <v>16798</v>
      </c>
      <c r="R371" s="83"/>
      <c r="S371" s="68"/>
      <c r="T371" s="58"/>
      <c r="U371" s="58"/>
      <c r="V371" s="68"/>
      <c r="W371" s="68"/>
    </row>
    <row r="372" spans="1:23" ht="45" customHeight="1">
      <c r="A372" s="58"/>
      <c r="B372" s="58"/>
      <c r="C372" s="58"/>
      <c r="D372" s="58"/>
      <c r="E372" s="65"/>
      <c r="F372" s="65"/>
      <c r="G372" s="65"/>
      <c r="H372" s="59"/>
      <c r="I372" s="59"/>
      <c r="J372" s="66"/>
      <c r="K372" s="66"/>
      <c r="L372" s="66"/>
      <c r="M372" s="17">
        <v>1599</v>
      </c>
      <c r="N372" s="7" t="s">
        <v>37</v>
      </c>
      <c r="O372" s="18">
        <v>674917</v>
      </c>
      <c r="P372" s="18">
        <v>674917</v>
      </c>
      <c r="Q372" s="18">
        <v>151305</v>
      </c>
      <c r="R372" s="83"/>
      <c r="S372" s="68"/>
      <c r="T372" s="58"/>
      <c r="U372" s="58"/>
      <c r="V372" s="68"/>
      <c r="W372" s="68"/>
    </row>
    <row r="373" spans="1:23" ht="45" customHeight="1">
      <c r="A373" s="58"/>
      <c r="B373" s="58"/>
      <c r="C373" s="58"/>
      <c r="D373" s="58"/>
      <c r="E373" s="65"/>
      <c r="F373" s="65"/>
      <c r="G373" s="65"/>
      <c r="H373" s="57">
        <v>1700</v>
      </c>
      <c r="I373" s="57" t="s">
        <v>38</v>
      </c>
      <c r="J373" s="64">
        <f>SUM(O373:O377)</f>
        <v>2946042</v>
      </c>
      <c r="K373" s="64">
        <f>SUM(P373:P377)</f>
        <v>2946042</v>
      </c>
      <c r="L373" s="64">
        <f>SUM(Q373:Q377)</f>
        <v>656215.7</v>
      </c>
      <c r="M373" s="17">
        <v>1711</v>
      </c>
      <c r="N373" s="7" t="s">
        <v>93</v>
      </c>
      <c r="O373" s="18">
        <v>35360</v>
      </c>
      <c r="P373" s="18">
        <v>35360</v>
      </c>
      <c r="Q373" s="18">
        <v>0</v>
      </c>
      <c r="R373" s="83"/>
      <c r="S373" s="68"/>
      <c r="T373" s="58"/>
      <c r="U373" s="58"/>
      <c r="V373" s="68"/>
      <c r="W373" s="68"/>
    </row>
    <row r="374" spans="1:23" ht="45" customHeight="1">
      <c r="A374" s="58"/>
      <c r="B374" s="58"/>
      <c r="C374" s="58"/>
      <c r="D374" s="58"/>
      <c r="E374" s="65"/>
      <c r="F374" s="65"/>
      <c r="G374" s="65"/>
      <c r="H374" s="58"/>
      <c r="I374" s="58"/>
      <c r="J374" s="65"/>
      <c r="K374" s="65"/>
      <c r="L374" s="65"/>
      <c r="M374" s="17">
        <v>1712</v>
      </c>
      <c r="N374" s="7" t="s">
        <v>94</v>
      </c>
      <c r="O374" s="18">
        <v>47033</v>
      </c>
      <c r="P374" s="18">
        <v>47033</v>
      </c>
      <c r="Q374" s="18">
        <v>0</v>
      </c>
      <c r="R374" s="83"/>
      <c r="S374" s="68"/>
      <c r="T374" s="58"/>
      <c r="U374" s="58"/>
      <c r="V374" s="68"/>
      <c r="W374" s="68"/>
    </row>
    <row r="375" spans="1:23" ht="45" customHeight="1">
      <c r="A375" s="58"/>
      <c r="B375" s="58"/>
      <c r="C375" s="58"/>
      <c r="D375" s="58"/>
      <c r="E375" s="65"/>
      <c r="F375" s="65"/>
      <c r="G375" s="65"/>
      <c r="H375" s="58"/>
      <c r="I375" s="58"/>
      <c r="J375" s="65"/>
      <c r="K375" s="65"/>
      <c r="L375" s="65"/>
      <c r="M375" s="17">
        <v>1713</v>
      </c>
      <c r="N375" s="7" t="s">
        <v>95</v>
      </c>
      <c r="O375" s="18">
        <v>616200</v>
      </c>
      <c r="P375" s="18">
        <v>616200</v>
      </c>
      <c r="Q375" s="18">
        <v>0</v>
      </c>
      <c r="R375" s="83"/>
      <c r="S375" s="68"/>
      <c r="T375" s="58"/>
      <c r="U375" s="58"/>
      <c r="V375" s="68"/>
      <c r="W375" s="68"/>
    </row>
    <row r="376" spans="1:23" ht="45" customHeight="1">
      <c r="A376" s="58"/>
      <c r="B376" s="58"/>
      <c r="C376" s="58"/>
      <c r="D376" s="58"/>
      <c r="E376" s="65"/>
      <c r="F376" s="65"/>
      <c r="G376" s="65"/>
      <c r="H376" s="58"/>
      <c r="I376" s="58"/>
      <c r="J376" s="65"/>
      <c r="K376" s="65"/>
      <c r="L376" s="65"/>
      <c r="M376" s="17">
        <v>1714</v>
      </c>
      <c r="N376" s="7" t="s">
        <v>96</v>
      </c>
      <c r="O376" s="18">
        <v>2244949</v>
      </c>
      <c r="P376" s="18">
        <v>2244949</v>
      </c>
      <c r="Q376" s="18">
        <v>656215.7</v>
      </c>
      <c r="R376" s="83"/>
      <c r="S376" s="68"/>
      <c r="T376" s="58"/>
      <c r="U376" s="58"/>
      <c r="V376" s="68"/>
      <c r="W376" s="68"/>
    </row>
    <row r="377" spans="1:23" ht="45" customHeight="1">
      <c r="A377" s="58"/>
      <c r="B377" s="58"/>
      <c r="C377" s="59"/>
      <c r="D377" s="59"/>
      <c r="E377" s="66"/>
      <c r="F377" s="66"/>
      <c r="G377" s="66"/>
      <c r="H377" s="59"/>
      <c r="I377" s="59"/>
      <c r="J377" s="66"/>
      <c r="K377" s="66"/>
      <c r="L377" s="66"/>
      <c r="M377" s="17">
        <v>1719</v>
      </c>
      <c r="N377" s="7" t="s">
        <v>97</v>
      </c>
      <c r="O377" s="18">
        <v>2500</v>
      </c>
      <c r="P377" s="18">
        <v>2500</v>
      </c>
      <c r="Q377" s="18">
        <v>0</v>
      </c>
      <c r="R377" s="83"/>
      <c r="S377" s="68"/>
      <c r="T377" s="58"/>
      <c r="U377" s="58"/>
      <c r="V377" s="68"/>
      <c r="W377" s="68"/>
    </row>
    <row r="378" spans="1:23" ht="45" customHeight="1">
      <c r="A378" s="58"/>
      <c r="B378" s="58"/>
      <c r="C378" s="79">
        <v>2000</v>
      </c>
      <c r="D378" s="57" t="s">
        <v>29</v>
      </c>
      <c r="E378" s="64">
        <f>SUM(J378:J400)</f>
        <v>19357797</v>
      </c>
      <c r="F378" s="64">
        <f>SUM(K378:K400)</f>
        <v>19357797</v>
      </c>
      <c r="G378" s="64">
        <f>SUM(L378:L400)</f>
        <v>116327.73000000001</v>
      </c>
      <c r="H378" s="57">
        <v>2100</v>
      </c>
      <c r="I378" s="57" t="s">
        <v>39</v>
      </c>
      <c r="J378" s="64">
        <f>SUM(O378:O382)</f>
        <v>11267701</v>
      </c>
      <c r="K378" s="64">
        <f>SUM(P378:P382)</f>
        <v>11267701</v>
      </c>
      <c r="L378" s="64">
        <f>SUM(Q378:Q382)</f>
        <v>26074.739999999998</v>
      </c>
      <c r="M378" s="17">
        <v>2111</v>
      </c>
      <c r="N378" s="7" t="s">
        <v>98</v>
      </c>
      <c r="O378" s="18">
        <v>3193216</v>
      </c>
      <c r="P378" s="18">
        <v>3193216</v>
      </c>
      <c r="Q378" s="18">
        <v>13370.35</v>
      </c>
      <c r="R378" s="83"/>
      <c r="S378" s="68"/>
      <c r="T378" s="58"/>
      <c r="U378" s="58"/>
      <c r="V378" s="68"/>
      <c r="W378" s="68"/>
    </row>
    <row r="379" spans="1:23" ht="45" customHeight="1">
      <c r="A379" s="58"/>
      <c r="B379" s="58"/>
      <c r="C379" s="80"/>
      <c r="D379" s="58"/>
      <c r="E379" s="65"/>
      <c r="F379" s="65"/>
      <c r="G379" s="65"/>
      <c r="H379" s="58"/>
      <c r="I379" s="58"/>
      <c r="J379" s="65"/>
      <c r="K379" s="65"/>
      <c r="L379" s="65"/>
      <c r="M379" s="17">
        <v>2141</v>
      </c>
      <c r="N379" s="7" t="s">
        <v>99</v>
      </c>
      <c r="O379" s="18">
        <v>733285</v>
      </c>
      <c r="P379" s="18">
        <v>733285</v>
      </c>
      <c r="Q379" s="18">
        <v>0</v>
      </c>
      <c r="R379" s="83"/>
      <c r="S379" s="68"/>
      <c r="T379" s="58"/>
      <c r="U379" s="58"/>
      <c r="V379" s="68"/>
      <c r="W379" s="68"/>
    </row>
    <row r="380" spans="1:23" ht="45" customHeight="1">
      <c r="A380" s="58"/>
      <c r="B380" s="58"/>
      <c r="C380" s="80"/>
      <c r="D380" s="58"/>
      <c r="E380" s="65"/>
      <c r="F380" s="65"/>
      <c r="G380" s="65"/>
      <c r="H380" s="58"/>
      <c r="I380" s="58"/>
      <c r="J380" s="65"/>
      <c r="K380" s="65"/>
      <c r="L380" s="65"/>
      <c r="M380" s="17">
        <v>2151</v>
      </c>
      <c r="N380" s="7" t="s">
        <v>100</v>
      </c>
      <c r="O380" s="18">
        <v>602090</v>
      </c>
      <c r="P380" s="18">
        <v>602090</v>
      </c>
      <c r="Q380" s="18">
        <v>0</v>
      </c>
      <c r="R380" s="83"/>
      <c r="S380" s="68"/>
      <c r="T380" s="58"/>
      <c r="U380" s="58"/>
      <c r="V380" s="68"/>
      <c r="W380" s="68"/>
    </row>
    <row r="381" spans="1:23" ht="45" customHeight="1">
      <c r="A381" s="58"/>
      <c r="B381" s="58"/>
      <c r="C381" s="80"/>
      <c r="D381" s="58"/>
      <c r="E381" s="65"/>
      <c r="F381" s="65"/>
      <c r="G381" s="65"/>
      <c r="H381" s="58"/>
      <c r="I381" s="58"/>
      <c r="J381" s="65"/>
      <c r="K381" s="65"/>
      <c r="L381" s="65"/>
      <c r="M381" s="17">
        <v>2161</v>
      </c>
      <c r="N381" s="7" t="s">
        <v>101</v>
      </c>
      <c r="O381" s="18">
        <v>56420</v>
      </c>
      <c r="P381" s="18">
        <v>56420</v>
      </c>
      <c r="Q381" s="18">
        <v>0</v>
      </c>
      <c r="R381" s="83"/>
      <c r="S381" s="68"/>
      <c r="T381" s="58"/>
      <c r="U381" s="58"/>
      <c r="V381" s="68"/>
      <c r="W381" s="68"/>
    </row>
    <row r="382" spans="1:23" ht="45" customHeight="1">
      <c r="A382" s="58"/>
      <c r="B382" s="58"/>
      <c r="C382" s="80"/>
      <c r="D382" s="58"/>
      <c r="E382" s="65"/>
      <c r="F382" s="65"/>
      <c r="G382" s="65"/>
      <c r="H382" s="59"/>
      <c r="I382" s="59"/>
      <c r="J382" s="66"/>
      <c r="K382" s="66"/>
      <c r="L382" s="66"/>
      <c r="M382" s="17">
        <v>2171</v>
      </c>
      <c r="N382" s="7" t="s">
        <v>102</v>
      </c>
      <c r="O382" s="18">
        <v>6682690</v>
      </c>
      <c r="P382" s="18">
        <v>6682690</v>
      </c>
      <c r="Q382" s="18">
        <v>12704.39</v>
      </c>
      <c r="R382" s="83"/>
      <c r="S382" s="68"/>
      <c r="T382" s="58"/>
      <c r="U382" s="58"/>
      <c r="V382" s="68"/>
      <c r="W382" s="68"/>
    </row>
    <row r="383" spans="1:23" ht="45" customHeight="1">
      <c r="A383" s="58"/>
      <c r="B383" s="58"/>
      <c r="C383" s="80"/>
      <c r="D383" s="58"/>
      <c r="E383" s="65"/>
      <c r="F383" s="65"/>
      <c r="G383" s="65"/>
      <c r="H383" s="57">
        <v>2200</v>
      </c>
      <c r="I383" s="57" t="s">
        <v>40</v>
      </c>
      <c r="J383" s="64">
        <f>SUM(O383:O384)</f>
        <v>2023700</v>
      </c>
      <c r="K383" s="64">
        <f>SUM(P383:P384)</f>
        <v>2023700</v>
      </c>
      <c r="L383" s="64">
        <f>SUM(Q383:Q384)</f>
        <v>28350.990000000005</v>
      </c>
      <c r="M383" s="17">
        <v>2211</v>
      </c>
      <c r="N383" s="7" t="s">
        <v>103</v>
      </c>
      <c r="O383" s="18">
        <v>2021200</v>
      </c>
      <c r="P383" s="18">
        <v>2021200</v>
      </c>
      <c r="Q383" s="18">
        <v>28350.990000000005</v>
      </c>
      <c r="R383" s="83"/>
      <c r="S383" s="68"/>
      <c r="T383" s="58"/>
      <c r="U383" s="58"/>
      <c r="V383" s="68"/>
      <c r="W383" s="68"/>
    </row>
    <row r="384" spans="1:23" ht="45" customHeight="1">
      <c r="A384" s="58"/>
      <c r="B384" s="58"/>
      <c r="C384" s="80"/>
      <c r="D384" s="58"/>
      <c r="E384" s="65"/>
      <c r="F384" s="65"/>
      <c r="G384" s="65"/>
      <c r="H384" s="59"/>
      <c r="I384" s="59"/>
      <c r="J384" s="66"/>
      <c r="K384" s="66"/>
      <c r="L384" s="66"/>
      <c r="M384" s="17">
        <v>2231</v>
      </c>
      <c r="N384" s="7" t="s">
        <v>104</v>
      </c>
      <c r="O384" s="18">
        <v>2500</v>
      </c>
      <c r="P384" s="18">
        <v>2500</v>
      </c>
      <c r="Q384" s="18">
        <v>0</v>
      </c>
      <c r="R384" s="83"/>
      <c r="S384" s="68"/>
      <c r="T384" s="58"/>
      <c r="U384" s="58"/>
      <c r="V384" s="68"/>
      <c r="W384" s="68"/>
    </row>
    <row r="385" spans="1:23" ht="45" customHeight="1">
      <c r="A385" s="58"/>
      <c r="B385" s="58"/>
      <c r="C385" s="80"/>
      <c r="D385" s="58"/>
      <c r="E385" s="65"/>
      <c r="F385" s="65"/>
      <c r="G385" s="65"/>
      <c r="H385" s="57">
        <v>2400</v>
      </c>
      <c r="I385" s="57" t="s">
        <v>42</v>
      </c>
      <c r="J385" s="64">
        <f>SUM(O385:O389)</f>
        <v>4747060</v>
      </c>
      <c r="K385" s="64">
        <f>SUM(P385:P389)</f>
        <v>4747060</v>
      </c>
      <c r="L385" s="64">
        <f>SUM(Q385:Q389)</f>
        <v>0</v>
      </c>
      <c r="M385" s="17">
        <v>2431</v>
      </c>
      <c r="N385" s="7" t="s">
        <v>106</v>
      </c>
      <c r="O385" s="18">
        <v>30</v>
      </c>
      <c r="P385" s="18">
        <v>30</v>
      </c>
      <c r="Q385" s="18">
        <v>0</v>
      </c>
      <c r="R385" s="83"/>
      <c r="S385" s="68"/>
      <c r="T385" s="58"/>
      <c r="U385" s="58"/>
      <c r="V385" s="68"/>
      <c r="W385" s="68"/>
    </row>
    <row r="386" spans="1:23" ht="45" customHeight="1">
      <c r="A386" s="58"/>
      <c r="B386" s="58"/>
      <c r="C386" s="80"/>
      <c r="D386" s="58"/>
      <c r="E386" s="65"/>
      <c r="F386" s="65"/>
      <c r="G386" s="65"/>
      <c r="H386" s="58"/>
      <c r="I386" s="58"/>
      <c r="J386" s="65"/>
      <c r="K386" s="65"/>
      <c r="L386" s="65"/>
      <c r="M386" s="17">
        <v>2461</v>
      </c>
      <c r="N386" s="7" t="s">
        <v>107</v>
      </c>
      <c r="O386" s="18">
        <v>2483525</v>
      </c>
      <c r="P386" s="18">
        <v>2483525</v>
      </c>
      <c r="Q386" s="18">
        <v>0</v>
      </c>
      <c r="R386" s="83"/>
      <c r="S386" s="68"/>
      <c r="T386" s="58"/>
      <c r="U386" s="58"/>
      <c r="V386" s="68"/>
      <c r="W386" s="68"/>
    </row>
    <row r="387" spans="1:23" ht="45" customHeight="1">
      <c r="A387" s="58"/>
      <c r="B387" s="58"/>
      <c r="C387" s="80"/>
      <c r="D387" s="58"/>
      <c r="E387" s="65"/>
      <c r="F387" s="65"/>
      <c r="G387" s="65"/>
      <c r="H387" s="58"/>
      <c r="I387" s="58"/>
      <c r="J387" s="65"/>
      <c r="K387" s="65"/>
      <c r="L387" s="65"/>
      <c r="M387" s="17">
        <v>2471</v>
      </c>
      <c r="N387" s="7" t="s">
        <v>108</v>
      </c>
      <c r="O387" s="18">
        <v>15449</v>
      </c>
      <c r="P387" s="18">
        <v>15449</v>
      </c>
      <c r="Q387" s="18">
        <v>0</v>
      </c>
      <c r="R387" s="83"/>
      <c r="S387" s="68"/>
      <c r="T387" s="58"/>
      <c r="U387" s="58"/>
      <c r="V387" s="68"/>
      <c r="W387" s="68"/>
    </row>
    <row r="388" spans="1:23" ht="45" customHeight="1">
      <c r="A388" s="58"/>
      <c r="B388" s="58"/>
      <c r="C388" s="80"/>
      <c r="D388" s="58"/>
      <c r="E388" s="65"/>
      <c r="F388" s="65"/>
      <c r="G388" s="65"/>
      <c r="H388" s="58"/>
      <c r="I388" s="58"/>
      <c r="J388" s="65"/>
      <c r="K388" s="65"/>
      <c r="L388" s="65"/>
      <c r="M388" s="17">
        <v>2481</v>
      </c>
      <c r="N388" s="7" t="s">
        <v>109</v>
      </c>
      <c r="O388" s="18">
        <v>2238786</v>
      </c>
      <c r="P388" s="18">
        <v>2238786</v>
      </c>
      <c r="Q388" s="18">
        <v>0</v>
      </c>
      <c r="R388" s="83"/>
      <c r="S388" s="68"/>
      <c r="T388" s="58"/>
      <c r="U388" s="58"/>
      <c r="V388" s="68"/>
      <c r="W388" s="68"/>
    </row>
    <row r="389" spans="1:23" ht="45" customHeight="1">
      <c r="A389" s="58"/>
      <c r="B389" s="58"/>
      <c r="C389" s="80"/>
      <c r="D389" s="58"/>
      <c r="E389" s="65"/>
      <c r="F389" s="65"/>
      <c r="G389" s="65"/>
      <c r="H389" s="59"/>
      <c r="I389" s="59"/>
      <c r="J389" s="66"/>
      <c r="K389" s="66"/>
      <c r="L389" s="66"/>
      <c r="M389" s="17">
        <v>2491</v>
      </c>
      <c r="N389" s="7" t="s">
        <v>110</v>
      </c>
      <c r="O389" s="18">
        <v>9270</v>
      </c>
      <c r="P389" s="18">
        <v>9270</v>
      </c>
      <c r="Q389" s="18">
        <v>0</v>
      </c>
      <c r="R389" s="83"/>
      <c r="S389" s="68"/>
      <c r="T389" s="58"/>
      <c r="U389" s="58"/>
      <c r="V389" s="68"/>
      <c r="W389" s="68"/>
    </row>
    <row r="390" spans="1:23" ht="45" customHeight="1">
      <c r="A390" s="58"/>
      <c r="B390" s="58"/>
      <c r="C390" s="80"/>
      <c r="D390" s="58"/>
      <c r="E390" s="65"/>
      <c r="F390" s="65"/>
      <c r="G390" s="65"/>
      <c r="H390" s="58">
        <v>2500</v>
      </c>
      <c r="I390" s="58" t="s">
        <v>43</v>
      </c>
      <c r="J390" s="65">
        <f>SUM(O390:O391)</f>
        <v>6543</v>
      </c>
      <c r="K390" s="65">
        <f>SUM(P390:P391)</f>
        <v>6543</v>
      </c>
      <c r="L390" s="65">
        <f>SUM(Q390:Q391)</f>
        <v>0</v>
      </c>
      <c r="M390" s="17">
        <v>2531</v>
      </c>
      <c r="N390" s="7" t="s">
        <v>112</v>
      </c>
      <c r="O390" s="18">
        <v>2000</v>
      </c>
      <c r="P390" s="18">
        <v>2000</v>
      </c>
      <c r="Q390" s="18">
        <v>0</v>
      </c>
      <c r="R390" s="83"/>
      <c r="S390" s="68"/>
      <c r="T390" s="58"/>
      <c r="U390" s="58"/>
      <c r="V390" s="68"/>
      <c r="W390" s="68"/>
    </row>
    <row r="391" spans="1:23" ht="45" customHeight="1">
      <c r="A391" s="58"/>
      <c r="B391" s="58"/>
      <c r="C391" s="80"/>
      <c r="D391" s="58"/>
      <c r="E391" s="65"/>
      <c r="F391" s="65"/>
      <c r="G391" s="65"/>
      <c r="H391" s="58"/>
      <c r="I391" s="58"/>
      <c r="J391" s="65"/>
      <c r="K391" s="65"/>
      <c r="L391" s="65"/>
      <c r="M391" s="17">
        <v>2541</v>
      </c>
      <c r="N391" s="7" t="s">
        <v>113</v>
      </c>
      <c r="O391" s="18">
        <v>4543</v>
      </c>
      <c r="P391" s="18">
        <v>4543</v>
      </c>
      <c r="Q391" s="18">
        <v>0</v>
      </c>
      <c r="R391" s="83"/>
      <c r="S391" s="68"/>
      <c r="T391" s="58"/>
      <c r="U391" s="58"/>
      <c r="V391" s="68"/>
      <c r="W391" s="68"/>
    </row>
    <row r="392" spans="1:23" ht="45" customHeight="1">
      <c r="A392" s="58"/>
      <c r="B392" s="58"/>
      <c r="C392" s="80"/>
      <c r="D392" s="58"/>
      <c r="E392" s="65"/>
      <c r="F392" s="65"/>
      <c r="G392" s="65"/>
      <c r="H392" s="17">
        <v>2600</v>
      </c>
      <c r="I392" s="17" t="s">
        <v>44</v>
      </c>
      <c r="J392" s="18">
        <f>SUM(O392)</f>
        <v>649105</v>
      </c>
      <c r="K392" s="18">
        <f>SUM(P392)</f>
        <v>649105</v>
      </c>
      <c r="L392" s="18">
        <f>SUM(Q392)</f>
        <v>61902</v>
      </c>
      <c r="M392" s="17">
        <v>2611</v>
      </c>
      <c r="N392" s="7" t="s">
        <v>44</v>
      </c>
      <c r="O392" s="18">
        <v>649105</v>
      </c>
      <c r="P392" s="18">
        <v>649105</v>
      </c>
      <c r="Q392" s="18">
        <v>61902</v>
      </c>
      <c r="R392" s="83"/>
      <c r="S392" s="68"/>
      <c r="T392" s="58"/>
      <c r="U392" s="58"/>
      <c r="V392" s="68"/>
      <c r="W392" s="68"/>
    </row>
    <row r="393" spans="1:23" ht="45" customHeight="1">
      <c r="A393" s="58"/>
      <c r="B393" s="58"/>
      <c r="C393" s="80"/>
      <c r="D393" s="58"/>
      <c r="E393" s="65"/>
      <c r="F393" s="65"/>
      <c r="G393" s="65"/>
      <c r="H393" s="57">
        <v>2700</v>
      </c>
      <c r="I393" s="57" t="s">
        <v>45</v>
      </c>
      <c r="J393" s="64">
        <f>SUM(O393:O395)</f>
        <v>414414</v>
      </c>
      <c r="K393" s="64">
        <f>SUM(P393:P395)</f>
        <v>414414</v>
      </c>
      <c r="L393" s="64">
        <f>SUM(Q393:Q395)</f>
        <v>0</v>
      </c>
      <c r="M393" s="17">
        <v>2711</v>
      </c>
      <c r="N393" s="7" t="s">
        <v>114</v>
      </c>
      <c r="O393" s="18">
        <v>272083</v>
      </c>
      <c r="P393" s="18">
        <v>272083</v>
      </c>
      <c r="Q393" s="18">
        <v>0</v>
      </c>
      <c r="R393" s="83"/>
      <c r="S393" s="68"/>
      <c r="T393" s="58"/>
      <c r="U393" s="58"/>
      <c r="V393" s="68"/>
      <c r="W393" s="68"/>
    </row>
    <row r="394" spans="1:23" ht="45" customHeight="1">
      <c r="A394" s="58"/>
      <c r="B394" s="58"/>
      <c r="C394" s="80"/>
      <c r="D394" s="58"/>
      <c r="E394" s="65"/>
      <c r="F394" s="65"/>
      <c r="G394" s="65"/>
      <c r="H394" s="58"/>
      <c r="I394" s="58"/>
      <c r="J394" s="65"/>
      <c r="K394" s="65"/>
      <c r="L394" s="65"/>
      <c r="M394" s="17">
        <v>2721</v>
      </c>
      <c r="N394" s="7" t="s">
        <v>115</v>
      </c>
      <c r="O394" s="18">
        <v>132331</v>
      </c>
      <c r="P394" s="18">
        <v>132331</v>
      </c>
      <c r="Q394" s="18">
        <v>0</v>
      </c>
      <c r="R394" s="83"/>
      <c r="S394" s="68"/>
      <c r="T394" s="58"/>
      <c r="U394" s="58"/>
      <c r="V394" s="68"/>
      <c r="W394" s="68"/>
    </row>
    <row r="395" spans="1:23" ht="45" customHeight="1">
      <c r="A395" s="58"/>
      <c r="B395" s="58"/>
      <c r="C395" s="80"/>
      <c r="D395" s="58"/>
      <c r="E395" s="65"/>
      <c r="F395" s="65"/>
      <c r="G395" s="65"/>
      <c r="H395" s="59"/>
      <c r="I395" s="59"/>
      <c r="J395" s="66"/>
      <c r="K395" s="66"/>
      <c r="L395" s="66"/>
      <c r="M395" s="17">
        <v>2731</v>
      </c>
      <c r="N395" s="7" t="s">
        <v>116</v>
      </c>
      <c r="O395" s="18">
        <v>10000</v>
      </c>
      <c r="P395" s="18">
        <v>10000</v>
      </c>
      <c r="Q395" s="18">
        <v>0</v>
      </c>
      <c r="R395" s="83"/>
      <c r="S395" s="68"/>
      <c r="T395" s="58"/>
      <c r="U395" s="58"/>
      <c r="V395" s="68"/>
      <c r="W395" s="68"/>
    </row>
    <row r="396" spans="1:23" ht="45" customHeight="1">
      <c r="A396" s="58"/>
      <c r="B396" s="58"/>
      <c r="C396" s="80"/>
      <c r="D396" s="58"/>
      <c r="E396" s="65"/>
      <c r="F396" s="65"/>
      <c r="G396" s="65"/>
      <c r="H396" s="57">
        <v>2900</v>
      </c>
      <c r="I396" s="57" t="s">
        <v>46</v>
      </c>
      <c r="J396" s="64">
        <f>SUM(O396:O400)</f>
        <v>249274</v>
      </c>
      <c r="K396" s="64">
        <f>SUM(P396:P400)</f>
        <v>249274</v>
      </c>
      <c r="L396" s="64">
        <f>SUM(Q396:Q400)</f>
        <v>0</v>
      </c>
      <c r="M396" s="17">
        <v>2911</v>
      </c>
      <c r="N396" s="7" t="s">
        <v>117</v>
      </c>
      <c r="O396" s="18">
        <v>5225</v>
      </c>
      <c r="P396" s="18">
        <v>5225</v>
      </c>
      <c r="Q396" s="18">
        <v>0</v>
      </c>
      <c r="R396" s="83"/>
      <c r="S396" s="68"/>
      <c r="T396" s="58"/>
      <c r="U396" s="58"/>
      <c r="V396" s="68"/>
      <c r="W396" s="68"/>
    </row>
    <row r="397" spans="1:23" ht="45" customHeight="1">
      <c r="A397" s="58"/>
      <c r="B397" s="58"/>
      <c r="C397" s="80"/>
      <c r="D397" s="58"/>
      <c r="E397" s="65"/>
      <c r="F397" s="65"/>
      <c r="G397" s="65"/>
      <c r="H397" s="58"/>
      <c r="I397" s="58"/>
      <c r="J397" s="65"/>
      <c r="K397" s="65"/>
      <c r="L397" s="65"/>
      <c r="M397" s="17">
        <v>2921</v>
      </c>
      <c r="N397" s="7" t="s">
        <v>118</v>
      </c>
      <c r="O397" s="18">
        <v>60210</v>
      </c>
      <c r="P397" s="18">
        <v>60210</v>
      </c>
      <c r="Q397" s="18">
        <v>0</v>
      </c>
      <c r="R397" s="83"/>
      <c r="S397" s="68"/>
      <c r="T397" s="58"/>
      <c r="U397" s="58"/>
      <c r="V397" s="68"/>
      <c r="W397" s="68"/>
    </row>
    <row r="398" spans="1:23" ht="45" customHeight="1">
      <c r="A398" s="58"/>
      <c r="B398" s="58"/>
      <c r="C398" s="80"/>
      <c r="D398" s="58"/>
      <c r="E398" s="65"/>
      <c r="F398" s="65"/>
      <c r="G398" s="65"/>
      <c r="H398" s="58"/>
      <c r="I398" s="58"/>
      <c r="J398" s="65"/>
      <c r="K398" s="65"/>
      <c r="L398" s="65"/>
      <c r="M398" s="17">
        <v>2931</v>
      </c>
      <c r="N398" s="7" t="s">
        <v>119</v>
      </c>
      <c r="O398" s="18">
        <v>95</v>
      </c>
      <c r="P398" s="18">
        <v>95</v>
      </c>
      <c r="Q398" s="18">
        <v>0</v>
      </c>
      <c r="R398" s="83"/>
      <c r="S398" s="68"/>
      <c r="T398" s="58"/>
      <c r="U398" s="58"/>
      <c r="V398" s="68"/>
      <c r="W398" s="68"/>
    </row>
    <row r="399" spans="1:23" ht="45" customHeight="1">
      <c r="A399" s="58"/>
      <c r="B399" s="58"/>
      <c r="C399" s="80"/>
      <c r="D399" s="58"/>
      <c r="E399" s="65"/>
      <c r="F399" s="65"/>
      <c r="G399" s="65"/>
      <c r="H399" s="58"/>
      <c r="I399" s="58"/>
      <c r="J399" s="65"/>
      <c r="K399" s="65"/>
      <c r="L399" s="65"/>
      <c r="M399" s="17">
        <v>2941</v>
      </c>
      <c r="N399" s="7" t="s">
        <v>120</v>
      </c>
      <c r="O399" s="18">
        <v>101800</v>
      </c>
      <c r="P399" s="18">
        <v>101800</v>
      </c>
      <c r="Q399" s="18">
        <v>0</v>
      </c>
      <c r="R399" s="83"/>
      <c r="S399" s="68"/>
      <c r="T399" s="58"/>
      <c r="U399" s="58"/>
      <c r="V399" s="68"/>
      <c r="W399" s="68"/>
    </row>
    <row r="400" spans="1:23" ht="45" customHeight="1">
      <c r="A400" s="58"/>
      <c r="B400" s="58"/>
      <c r="C400" s="81"/>
      <c r="D400" s="59"/>
      <c r="E400" s="66"/>
      <c r="F400" s="66"/>
      <c r="G400" s="66"/>
      <c r="H400" s="59"/>
      <c r="I400" s="59"/>
      <c r="J400" s="66"/>
      <c r="K400" s="66"/>
      <c r="L400" s="66"/>
      <c r="M400" s="17">
        <v>2961</v>
      </c>
      <c r="N400" s="7" t="s">
        <v>121</v>
      </c>
      <c r="O400" s="18">
        <v>81944</v>
      </c>
      <c r="P400" s="18">
        <v>81944</v>
      </c>
      <c r="Q400" s="18">
        <v>0</v>
      </c>
      <c r="R400" s="83"/>
      <c r="S400" s="68"/>
      <c r="T400" s="58"/>
      <c r="U400" s="58"/>
      <c r="V400" s="68"/>
      <c r="W400" s="68"/>
    </row>
    <row r="401" spans="1:23" ht="45" customHeight="1">
      <c r="A401" s="58"/>
      <c r="B401" s="58"/>
      <c r="C401" s="58">
        <v>3000</v>
      </c>
      <c r="D401" s="58" t="s">
        <v>30</v>
      </c>
      <c r="E401" s="65">
        <f>SUM(J401:J440)</f>
        <v>396146535</v>
      </c>
      <c r="F401" s="65">
        <f>SUM(K401:K440)</f>
        <v>396146535</v>
      </c>
      <c r="G401" s="65">
        <f>SUM(L401:L440)</f>
        <v>9736471.09</v>
      </c>
      <c r="H401" s="58">
        <v>3100</v>
      </c>
      <c r="I401" s="58" t="s">
        <v>47</v>
      </c>
      <c r="J401" s="65">
        <f>SUM(O401:O406)</f>
        <v>56395678</v>
      </c>
      <c r="K401" s="65">
        <f>SUM(P401:P406)</f>
        <v>56395678</v>
      </c>
      <c r="L401" s="65">
        <f>SUM(Q401:Q406)</f>
        <v>246224</v>
      </c>
      <c r="M401" s="17">
        <v>3112</v>
      </c>
      <c r="N401" s="7" t="s">
        <v>124</v>
      </c>
      <c r="O401" s="18">
        <v>1193025</v>
      </c>
      <c r="P401" s="18">
        <v>1193025</v>
      </c>
      <c r="Q401" s="18">
        <v>147583</v>
      </c>
      <c r="R401" s="83"/>
      <c r="S401" s="68"/>
      <c r="T401" s="58"/>
      <c r="U401" s="58"/>
      <c r="V401" s="68"/>
      <c r="W401" s="68"/>
    </row>
    <row r="402" spans="1:23" ht="45" customHeight="1">
      <c r="A402" s="58"/>
      <c r="B402" s="58"/>
      <c r="C402" s="58"/>
      <c r="D402" s="58"/>
      <c r="E402" s="65"/>
      <c r="F402" s="65"/>
      <c r="G402" s="65"/>
      <c r="H402" s="58"/>
      <c r="I402" s="58"/>
      <c r="J402" s="65"/>
      <c r="K402" s="65"/>
      <c r="L402" s="65"/>
      <c r="M402" s="17">
        <v>3131</v>
      </c>
      <c r="N402" s="7" t="s">
        <v>125</v>
      </c>
      <c r="O402" s="18">
        <v>543279</v>
      </c>
      <c r="P402" s="18">
        <v>543279</v>
      </c>
      <c r="Q402" s="18">
        <v>51581</v>
      </c>
      <c r="R402" s="83"/>
      <c r="S402" s="68"/>
      <c r="T402" s="58"/>
      <c r="U402" s="58"/>
      <c r="V402" s="68"/>
      <c r="W402" s="68"/>
    </row>
    <row r="403" spans="1:23" ht="45" customHeight="1">
      <c r="A403" s="58"/>
      <c r="B403" s="58"/>
      <c r="C403" s="58"/>
      <c r="D403" s="58"/>
      <c r="E403" s="65"/>
      <c r="F403" s="65"/>
      <c r="G403" s="65"/>
      <c r="H403" s="58"/>
      <c r="I403" s="58"/>
      <c r="J403" s="65"/>
      <c r="K403" s="65"/>
      <c r="L403" s="65"/>
      <c r="M403" s="17">
        <v>3141</v>
      </c>
      <c r="N403" s="7" t="s">
        <v>126</v>
      </c>
      <c r="O403" s="18">
        <v>853002</v>
      </c>
      <c r="P403" s="18">
        <v>853002</v>
      </c>
      <c r="Q403" s="18">
        <v>0</v>
      </c>
      <c r="R403" s="83"/>
      <c r="S403" s="68"/>
      <c r="T403" s="58"/>
      <c r="U403" s="58"/>
      <c r="V403" s="68"/>
      <c r="W403" s="68"/>
    </row>
    <row r="404" spans="1:23" ht="45" customHeight="1">
      <c r="A404" s="58"/>
      <c r="B404" s="58"/>
      <c r="C404" s="58"/>
      <c r="D404" s="58"/>
      <c r="E404" s="65"/>
      <c r="F404" s="65"/>
      <c r="G404" s="65"/>
      <c r="H404" s="58"/>
      <c r="I404" s="58"/>
      <c r="J404" s="65"/>
      <c r="K404" s="65"/>
      <c r="L404" s="65"/>
      <c r="M404" s="17">
        <v>3171</v>
      </c>
      <c r="N404" s="7" t="s">
        <v>127</v>
      </c>
      <c r="O404" s="18">
        <v>53071084</v>
      </c>
      <c r="P404" s="18">
        <v>53071084</v>
      </c>
      <c r="Q404" s="18">
        <v>0</v>
      </c>
      <c r="R404" s="83"/>
      <c r="S404" s="68"/>
      <c r="T404" s="58"/>
      <c r="U404" s="58"/>
      <c r="V404" s="68"/>
      <c r="W404" s="68"/>
    </row>
    <row r="405" spans="1:23" ht="45" customHeight="1">
      <c r="A405" s="58"/>
      <c r="B405" s="58"/>
      <c r="C405" s="58"/>
      <c r="D405" s="58"/>
      <c r="E405" s="65"/>
      <c r="F405" s="65"/>
      <c r="G405" s="65"/>
      <c r="H405" s="58"/>
      <c r="I405" s="58"/>
      <c r="J405" s="65"/>
      <c r="K405" s="65"/>
      <c r="L405" s="65"/>
      <c r="M405" s="17">
        <v>3181</v>
      </c>
      <c r="N405" s="7" t="s">
        <v>128</v>
      </c>
      <c r="O405" s="18">
        <v>460512</v>
      </c>
      <c r="P405" s="18">
        <v>460512</v>
      </c>
      <c r="Q405" s="18">
        <v>47060</v>
      </c>
      <c r="R405" s="83"/>
      <c r="S405" s="68"/>
      <c r="T405" s="58"/>
      <c r="U405" s="58"/>
      <c r="V405" s="68"/>
      <c r="W405" s="68"/>
    </row>
    <row r="406" spans="1:23" ht="45" customHeight="1">
      <c r="A406" s="58"/>
      <c r="B406" s="58"/>
      <c r="C406" s="58"/>
      <c r="D406" s="58"/>
      <c r="E406" s="65"/>
      <c r="F406" s="65"/>
      <c r="G406" s="65"/>
      <c r="H406" s="59"/>
      <c r="I406" s="59"/>
      <c r="J406" s="66"/>
      <c r="K406" s="66"/>
      <c r="L406" s="66"/>
      <c r="M406" s="17">
        <v>3191</v>
      </c>
      <c r="N406" s="7" t="s">
        <v>129</v>
      </c>
      <c r="O406" s="18">
        <v>274776</v>
      </c>
      <c r="P406" s="18">
        <v>274776</v>
      </c>
      <c r="Q406" s="18">
        <v>0</v>
      </c>
      <c r="R406" s="83"/>
      <c r="S406" s="68"/>
      <c r="T406" s="58"/>
      <c r="U406" s="58"/>
      <c r="V406" s="68"/>
      <c r="W406" s="68"/>
    </row>
    <row r="407" spans="1:23" ht="45" customHeight="1">
      <c r="A407" s="58"/>
      <c r="B407" s="58"/>
      <c r="C407" s="58"/>
      <c r="D407" s="58"/>
      <c r="E407" s="65"/>
      <c r="F407" s="65"/>
      <c r="G407" s="65"/>
      <c r="H407" s="57">
        <v>3200</v>
      </c>
      <c r="I407" s="57" t="s">
        <v>48</v>
      </c>
      <c r="J407" s="64">
        <f>SUM(O407:O410)</f>
        <v>20530651</v>
      </c>
      <c r="K407" s="64">
        <f>SUM(P407:P410)</f>
        <v>20530651</v>
      </c>
      <c r="L407" s="64">
        <f>SUM(Q407:Q410)</f>
        <v>2581252.8800000004</v>
      </c>
      <c r="M407" s="17">
        <v>3221</v>
      </c>
      <c r="N407" s="7" t="s">
        <v>130</v>
      </c>
      <c r="O407" s="18">
        <v>15463854</v>
      </c>
      <c r="P407" s="18">
        <v>15463854</v>
      </c>
      <c r="Q407" s="18">
        <v>2449708.8800000004</v>
      </c>
      <c r="R407" s="83"/>
      <c r="S407" s="68"/>
      <c r="T407" s="58"/>
      <c r="U407" s="58"/>
      <c r="V407" s="68"/>
      <c r="W407" s="68"/>
    </row>
    <row r="408" spans="1:23" ht="45" customHeight="1">
      <c r="A408" s="58"/>
      <c r="B408" s="58"/>
      <c r="C408" s="58"/>
      <c r="D408" s="58"/>
      <c r="E408" s="65"/>
      <c r="F408" s="65"/>
      <c r="G408" s="65"/>
      <c r="H408" s="58"/>
      <c r="I408" s="58"/>
      <c r="J408" s="65"/>
      <c r="K408" s="65"/>
      <c r="L408" s="65"/>
      <c r="M408" s="17">
        <v>3252</v>
      </c>
      <c r="N408" s="7" t="s">
        <v>132</v>
      </c>
      <c r="O408" s="18">
        <v>3300000</v>
      </c>
      <c r="P408" s="18">
        <v>3300000</v>
      </c>
      <c r="Q408" s="18">
        <v>0</v>
      </c>
      <c r="R408" s="83"/>
      <c r="S408" s="68"/>
      <c r="T408" s="58"/>
      <c r="U408" s="58"/>
      <c r="V408" s="68"/>
      <c r="W408" s="68"/>
    </row>
    <row r="409" spans="1:23" ht="45" customHeight="1">
      <c r="A409" s="58"/>
      <c r="B409" s="58"/>
      <c r="C409" s="58"/>
      <c r="D409" s="58"/>
      <c r="E409" s="65"/>
      <c r="F409" s="65"/>
      <c r="G409" s="65"/>
      <c r="H409" s="58"/>
      <c r="I409" s="58"/>
      <c r="J409" s="65"/>
      <c r="K409" s="65"/>
      <c r="L409" s="65"/>
      <c r="M409" s="17">
        <v>3271</v>
      </c>
      <c r="N409" s="7" t="s">
        <v>133</v>
      </c>
      <c r="O409" s="18">
        <v>551250</v>
      </c>
      <c r="P409" s="18">
        <v>551250</v>
      </c>
      <c r="Q409" s="18">
        <v>0</v>
      </c>
      <c r="R409" s="83"/>
      <c r="S409" s="68"/>
      <c r="T409" s="58"/>
      <c r="U409" s="58"/>
      <c r="V409" s="68"/>
      <c r="W409" s="68"/>
    </row>
    <row r="410" spans="1:23" ht="45" customHeight="1">
      <c r="A410" s="58"/>
      <c r="B410" s="58"/>
      <c r="C410" s="58"/>
      <c r="D410" s="58"/>
      <c r="E410" s="65"/>
      <c r="F410" s="65"/>
      <c r="G410" s="65"/>
      <c r="H410" s="59"/>
      <c r="I410" s="59"/>
      <c r="J410" s="66"/>
      <c r="K410" s="66"/>
      <c r="L410" s="66"/>
      <c r="M410" s="17">
        <v>3291</v>
      </c>
      <c r="N410" s="7" t="s">
        <v>134</v>
      </c>
      <c r="O410" s="18">
        <v>1215547</v>
      </c>
      <c r="P410" s="18">
        <v>1215547</v>
      </c>
      <c r="Q410" s="18">
        <v>131544</v>
      </c>
      <c r="R410" s="83"/>
      <c r="S410" s="68"/>
      <c r="T410" s="58"/>
      <c r="U410" s="58"/>
      <c r="V410" s="68"/>
      <c r="W410" s="68"/>
    </row>
    <row r="411" spans="1:23" ht="45" customHeight="1">
      <c r="A411" s="58"/>
      <c r="B411" s="58"/>
      <c r="C411" s="58"/>
      <c r="D411" s="58"/>
      <c r="E411" s="65"/>
      <c r="F411" s="65"/>
      <c r="G411" s="65"/>
      <c r="H411" s="58">
        <v>3300</v>
      </c>
      <c r="I411" s="58" t="s">
        <v>49</v>
      </c>
      <c r="J411" s="65">
        <f>SUM(O411:O416)</f>
        <v>89416942</v>
      </c>
      <c r="K411" s="65">
        <f>SUM(P411:P416)</f>
        <v>89416942</v>
      </c>
      <c r="L411" s="65">
        <f>SUM(Q411:Q416)</f>
        <v>5430760.72</v>
      </c>
      <c r="M411" s="17">
        <v>3341</v>
      </c>
      <c r="N411" s="7" t="s">
        <v>136</v>
      </c>
      <c r="O411" s="18">
        <v>838178</v>
      </c>
      <c r="P411" s="18">
        <v>838178</v>
      </c>
      <c r="Q411" s="18">
        <v>0</v>
      </c>
      <c r="R411" s="83"/>
      <c r="S411" s="68"/>
      <c r="T411" s="58"/>
      <c r="U411" s="58"/>
      <c r="V411" s="68"/>
      <c r="W411" s="68"/>
    </row>
    <row r="412" spans="1:23" ht="45" customHeight="1">
      <c r="A412" s="58"/>
      <c r="B412" s="58"/>
      <c r="C412" s="58"/>
      <c r="D412" s="58"/>
      <c r="E412" s="65"/>
      <c r="F412" s="65"/>
      <c r="G412" s="65"/>
      <c r="H412" s="58"/>
      <c r="I412" s="58"/>
      <c r="J412" s="65"/>
      <c r="K412" s="65"/>
      <c r="L412" s="65"/>
      <c r="M412" s="17">
        <v>3351</v>
      </c>
      <c r="N412" s="7" t="s">
        <v>194</v>
      </c>
      <c r="O412" s="18">
        <v>46000000</v>
      </c>
      <c r="P412" s="18">
        <v>46000000</v>
      </c>
      <c r="Q412" s="18">
        <v>0</v>
      </c>
      <c r="R412" s="83"/>
      <c r="S412" s="68"/>
      <c r="T412" s="58"/>
      <c r="U412" s="58"/>
      <c r="V412" s="68"/>
      <c r="W412" s="68"/>
    </row>
    <row r="413" spans="1:23" ht="45" customHeight="1">
      <c r="A413" s="58"/>
      <c r="B413" s="58"/>
      <c r="C413" s="58"/>
      <c r="D413" s="58"/>
      <c r="E413" s="65"/>
      <c r="F413" s="65"/>
      <c r="G413" s="65"/>
      <c r="H413" s="58"/>
      <c r="I413" s="58"/>
      <c r="J413" s="65"/>
      <c r="K413" s="65"/>
      <c r="L413" s="65"/>
      <c r="M413" s="17">
        <v>3361</v>
      </c>
      <c r="N413" s="7" t="s">
        <v>137</v>
      </c>
      <c r="O413" s="18">
        <v>841220</v>
      </c>
      <c r="P413" s="18">
        <v>841220</v>
      </c>
      <c r="Q413" s="18">
        <v>29187.940000000002</v>
      </c>
      <c r="R413" s="83"/>
      <c r="S413" s="68"/>
      <c r="T413" s="58"/>
      <c r="U413" s="58"/>
      <c r="V413" s="68"/>
      <c r="W413" s="68"/>
    </row>
    <row r="414" spans="1:23" ht="45" customHeight="1">
      <c r="A414" s="58"/>
      <c r="B414" s="58"/>
      <c r="C414" s="58"/>
      <c r="D414" s="58"/>
      <c r="E414" s="65"/>
      <c r="F414" s="65"/>
      <c r="G414" s="65"/>
      <c r="H414" s="58"/>
      <c r="I414" s="58"/>
      <c r="J414" s="65"/>
      <c r="K414" s="65"/>
      <c r="L414" s="65"/>
      <c r="M414" s="17">
        <v>3362</v>
      </c>
      <c r="N414" s="7" t="s">
        <v>138</v>
      </c>
      <c r="O414" s="18">
        <v>4200000</v>
      </c>
      <c r="P414" s="18">
        <v>4200000</v>
      </c>
      <c r="Q414" s="18">
        <v>44697.119999999995</v>
      </c>
      <c r="R414" s="83"/>
      <c r="S414" s="68"/>
      <c r="T414" s="58"/>
      <c r="U414" s="58"/>
      <c r="V414" s="68"/>
      <c r="W414" s="68"/>
    </row>
    <row r="415" spans="1:23" ht="45" customHeight="1">
      <c r="A415" s="58"/>
      <c r="B415" s="58"/>
      <c r="C415" s="58"/>
      <c r="D415" s="58"/>
      <c r="E415" s="65"/>
      <c r="F415" s="65"/>
      <c r="G415" s="65"/>
      <c r="H415" s="58"/>
      <c r="I415" s="58"/>
      <c r="J415" s="65"/>
      <c r="K415" s="65"/>
      <c r="L415" s="65"/>
      <c r="M415" s="17">
        <v>3381</v>
      </c>
      <c r="N415" s="7" t="s">
        <v>139</v>
      </c>
      <c r="O415" s="18">
        <v>34247709</v>
      </c>
      <c r="P415" s="18">
        <v>34247709</v>
      </c>
      <c r="Q415" s="18">
        <v>5356875.66</v>
      </c>
      <c r="R415" s="83"/>
      <c r="S415" s="68"/>
      <c r="T415" s="58"/>
      <c r="U415" s="58"/>
      <c r="V415" s="68"/>
      <c r="W415" s="68"/>
    </row>
    <row r="416" spans="1:23" ht="45" customHeight="1">
      <c r="A416" s="58"/>
      <c r="B416" s="58"/>
      <c r="C416" s="58"/>
      <c r="D416" s="58"/>
      <c r="E416" s="65"/>
      <c r="F416" s="65"/>
      <c r="G416" s="65"/>
      <c r="H416" s="59"/>
      <c r="I416" s="59"/>
      <c r="J416" s="66"/>
      <c r="K416" s="66"/>
      <c r="L416" s="66"/>
      <c r="M416" s="17">
        <v>3391</v>
      </c>
      <c r="N416" s="7" t="s">
        <v>140</v>
      </c>
      <c r="O416" s="18">
        <v>3289835</v>
      </c>
      <c r="P416" s="18">
        <v>3289835</v>
      </c>
      <c r="Q416" s="18">
        <v>0</v>
      </c>
      <c r="R416" s="83"/>
      <c r="S416" s="68"/>
      <c r="T416" s="58"/>
      <c r="U416" s="58"/>
      <c r="V416" s="68"/>
      <c r="W416" s="68"/>
    </row>
    <row r="417" spans="1:23" ht="45" customHeight="1">
      <c r="A417" s="58"/>
      <c r="B417" s="58"/>
      <c r="C417" s="58"/>
      <c r="D417" s="58"/>
      <c r="E417" s="65"/>
      <c r="F417" s="65"/>
      <c r="G417" s="65"/>
      <c r="H417" s="57">
        <v>3400</v>
      </c>
      <c r="I417" s="57" t="s">
        <v>50</v>
      </c>
      <c r="J417" s="64">
        <f>SUM(O417:O420)</f>
        <v>968505</v>
      </c>
      <c r="K417" s="64">
        <f>SUM(P417:P420)</f>
        <v>968505</v>
      </c>
      <c r="L417" s="64">
        <f>SUM(Q417:Q420)</f>
        <v>51006.9</v>
      </c>
      <c r="M417" s="17">
        <v>3411</v>
      </c>
      <c r="N417" s="7" t="s">
        <v>141</v>
      </c>
      <c r="O417" s="18">
        <v>180000</v>
      </c>
      <c r="P417" s="18">
        <v>180000</v>
      </c>
      <c r="Q417" s="18">
        <v>0</v>
      </c>
      <c r="R417" s="83"/>
      <c r="S417" s="68"/>
      <c r="T417" s="58"/>
      <c r="U417" s="58"/>
      <c r="V417" s="68"/>
      <c r="W417" s="68"/>
    </row>
    <row r="418" spans="1:23" ht="45" customHeight="1">
      <c r="A418" s="58"/>
      <c r="B418" s="58"/>
      <c r="C418" s="58"/>
      <c r="D418" s="58"/>
      <c r="E418" s="65"/>
      <c r="F418" s="65"/>
      <c r="G418" s="65"/>
      <c r="H418" s="58"/>
      <c r="I418" s="58"/>
      <c r="J418" s="65"/>
      <c r="K418" s="65"/>
      <c r="L418" s="65"/>
      <c r="M418" s="17">
        <v>3432</v>
      </c>
      <c r="N418" s="7" t="s">
        <v>142</v>
      </c>
      <c r="O418" s="18">
        <v>5853</v>
      </c>
      <c r="P418" s="18">
        <v>5853</v>
      </c>
      <c r="Q418" s="18">
        <v>0</v>
      </c>
      <c r="R418" s="83"/>
      <c r="S418" s="68"/>
      <c r="T418" s="58"/>
      <c r="U418" s="58"/>
      <c r="V418" s="68"/>
      <c r="W418" s="68"/>
    </row>
    <row r="419" spans="1:23" ht="45" customHeight="1">
      <c r="A419" s="58"/>
      <c r="B419" s="58"/>
      <c r="C419" s="58"/>
      <c r="D419" s="58"/>
      <c r="E419" s="65"/>
      <c r="F419" s="65"/>
      <c r="G419" s="65"/>
      <c r="H419" s="58"/>
      <c r="I419" s="58"/>
      <c r="J419" s="65"/>
      <c r="K419" s="65"/>
      <c r="L419" s="65"/>
      <c r="M419" s="17">
        <v>3451</v>
      </c>
      <c r="N419" s="7" t="s">
        <v>143</v>
      </c>
      <c r="O419" s="18">
        <v>532652</v>
      </c>
      <c r="P419" s="18">
        <v>532652</v>
      </c>
      <c r="Q419" s="18">
        <v>51006.9</v>
      </c>
      <c r="R419" s="83"/>
      <c r="S419" s="68"/>
      <c r="T419" s="58"/>
      <c r="U419" s="58"/>
      <c r="V419" s="68"/>
      <c r="W419" s="68"/>
    </row>
    <row r="420" spans="1:23" ht="45" customHeight="1">
      <c r="A420" s="58"/>
      <c r="B420" s="58"/>
      <c r="C420" s="58"/>
      <c r="D420" s="58"/>
      <c r="E420" s="65"/>
      <c r="F420" s="65"/>
      <c r="G420" s="65"/>
      <c r="H420" s="59"/>
      <c r="I420" s="59"/>
      <c r="J420" s="66"/>
      <c r="K420" s="66"/>
      <c r="L420" s="66"/>
      <c r="M420" s="17">
        <v>3471</v>
      </c>
      <c r="N420" s="7" t="s">
        <v>144</v>
      </c>
      <c r="O420" s="18">
        <v>250000</v>
      </c>
      <c r="P420" s="18">
        <v>250000</v>
      </c>
      <c r="Q420" s="18">
        <v>0</v>
      </c>
      <c r="R420" s="83"/>
      <c r="S420" s="68"/>
      <c r="T420" s="58"/>
      <c r="U420" s="58"/>
      <c r="V420" s="68"/>
      <c r="W420" s="68"/>
    </row>
    <row r="421" spans="1:23" ht="45" customHeight="1">
      <c r="A421" s="58"/>
      <c r="B421" s="58"/>
      <c r="C421" s="58"/>
      <c r="D421" s="58"/>
      <c r="E421" s="65"/>
      <c r="F421" s="65"/>
      <c r="G421" s="65"/>
      <c r="H421" s="57">
        <v>3500</v>
      </c>
      <c r="I421" s="57" t="s">
        <v>51</v>
      </c>
      <c r="J421" s="64">
        <f>SUM(O421:O426)</f>
        <v>196873298</v>
      </c>
      <c r="K421" s="64">
        <f>SUM(P421:P426)</f>
        <v>196873298</v>
      </c>
      <c r="L421" s="64">
        <f>SUM(Q421:Q426)</f>
        <v>475390.04</v>
      </c>
      <c r="M421" s="17">
        <v>3511</v>
      </c>
      <c r="N421" s="7" t="s">
        <v>145</v>
      </c>
      <c r="O421" s="18">
        <v>182544600</v>
      </c>
      <c r="P421" s="18">
        <v>182544600</v>
      </c>
      <c r="Q421" s="18">
        <v>0</v>
      </c>
      <c r="R421" s="83"/>
      <c r="S421" s="68"/>
      <c r="T421" s="58"/>
      <c r="U421" s="58"/>
      <c r="V421" s="68"/>
      <c r="W421" s="68"/>
    </row>
    <row r="422" spans="1:23" ht="45" customHeight="1">
      <c r="A422" s="58"/>
      <c r="B422" s="58"/>
      <c r="C422" s="58"/>
      <c r="D422" s="58"/>
      <c r="E422" s="65"/>
      <c r="F422" s="65"/>
      <c r="G422" s="65"/>
      <c r="H422" s="58"/>
      <c r="I422" s="58"/>
      <c r="J422" s="65"/>
      <c r="K422" s="65"/>
      <c r="L422" s="65"/>
      <c r="M422" s="17">
        <v>3521</v>
      </c>
      <c r="N422" s="7" t="s">
        <v>146</v>
      </c>
      <c r="O422" s="18">
        <v>448544</v>
      </c>
      <c r="P422" s="18">
        <v>448544</v>
      </c>
      <c r="Q422" s="18">
        <v>0</v>
      </c>
      <c r="R422" s="83"/>
      <c r="S422" s="68"/>
      <c r="T422" s="58"/>
      <c r="U422" s="58"/>
      <c r="V422" s="68"/>
      <c r="W422" s="68"/>
    </row>
    <row r="423" spans="1:23" ht="45" customHeight="1">
      <c r="A423" s="58"/>
      <c r="B423" s="58"/>
      <c r="C423" s="58"/>
      <c r="D423" s="58"/>
      <c r="E423" s="65"/>
      <c r="F423" s="65"/>
      <c r="G423" s="65"/>
      <c r="H423" s="58"/>
      <c r="I423" s="58"/>
      <c r="J423" s="65"/>
      <c r="K423" s="65"/>
      <c r="L423" s="65"/>
      <c r="M423" s="17">
        <v>3531</v>
      </c>
      <c r="N423" s="7" t="s">
        <v>147</v>
      </c>
      <c r="O423" s="18">
        <v>2127200</v>
      </c>
      <c r="P423" s="18">
        <v>2127200</v>
      </c>
      <c r="Q423" s="18">
        <v>191662.41999999998</v>
      </c>
      <c r="R423" s="83"/>
      <c r="S423" s="68"/>
      <c r="T423" s="58"/>
      <c r="U423" s="58"/>
      <c r="V423" s="68"/>
      <c r="W423" s="68"/>
    </row>
    <row r="424" spans="1:23" ht="45" customHeight="1">
      <c r="A424" s="58"/>
      <c r="B424" s="58"/>
      <c r="C424" s="58"/>
      <c r="D424" s="58"/>
      <c r="E424" s="65"/>
      <c r="F424" s="65"/>
      <c r="G424" s="65"/>
      <c r="H424" s="58"/>
      <c r="I424" s="58"/>
      <c r="J424" s="65"/>
      <c r="K424" s="65"/>
      <c r="L424" s="65"/>
      <c r="M424" s="17">
        <v>3553</v>
      </c>
      <c r="N424" s="7" t="s">
        <v>148</v>
      </c>
      <c r="O424" s="18">
        <v>857600</v>
      </c>
      <c r="P424" s="18">
        <v>857600</v>
      </c>
      <c r="Q424" s="18">
        <v>0</v>
      </c>
      <c r="R424" s="83"/>
      <c r="S424" s="68"/>
      <c r="T424" s="58"/>
      <c r="U424" s="58"/>
      <c r="V424" s="68"/>
      <c r="W424" s="68"/>
    </row>
    <row r="425" spans="1:23" ht="45" customHeight="1">
      <c r="A425" s="58"/>
      <c r="B425" s="58"/>
      <c r="C425" s="58"/>
      <c r="D425" s="58"/>
      <c r="E425" s="65"/>
      <c r="F425" s="65"/>
      <c r="G425" s="65"/>
      <c r="H425" s="58"/>
      <c r="I425" s="58"/>
      <c r="J425" s="65"/>
      <c r="K425" s="65"/>
      <c r="L425" s="65"/>
      <c r="M425" s="17">
        <v>3581</v>
      </c>
      <c r="N425" s="7" t="s">
        <v>150</v>
      </c>
      <c r="O425" s="18">
        <v>10535751</v>
      </c>
      <c r="P425" s="18">
        <v>10535751</v>
      </c>
      <c r="Q425" s="18">
        <v>283727.62</v>
      </c>
      <c r="R425" s="83"/>
      <c r="S425" s="68"/>
      <c r="T425" s="58"/>
      <c r="U425" s="58"/>
      <c r="V425" s="68"/>
      <c r="W425" s="68"/>
    </row>
    <row r="426" spans="1:23" ht="45" customHeight="1">
      <c r="A426" s="58"/>
      <c r="B426" s="58"/>
      <c r="C426" s="58"/>
      <c r="D426" s="58"/>
      <c r="E426" s="65"/>
      <c r="F426" s="65"/>
      <c r="G426" s="65"/>
      <c r="H426" s="59"/>
      <c r="I426" s="59"/>
      <c r="J426" s="66"/>
      <c r="K426" s="66"/>
      <c r="L426" s="66"/>
      <c r="M426" s="17">
        <v>3591</v>
      </c>
      <c r="N426" s="7" t="s">
        <v>151</v>
      </c>
      <c r="O426" s="18">
        <v>359603</v>
      </c>
      <c r="P426" s="18">
        <v>359603</v>
      </c>
      <c r="Q426" s="18">
        <v>0</v>
      </c>
      <c r="R426" s="83"/>
      <c r="S426" s="68"/>
      <c r="T426" s="58"/>
      <c r="U426" s="58"/>
      <c r="V426" s="68"/>
      <c r="W426" s="68"/>
    </row>
    <row r="427" spans="1:23" ht="45" customHeight="1">
      <c r="A427" s="58"/>
      <c r="B427" s="58"/>
      <c r="C427" s="58"/>
      <c r="D427" s="58"/>
      <c r="E427" s="65"/>
      <c r="F427" s="65"/>
      <c r="G427" s="65"/>
      <c r="H427" s="57">
        <v>3600</v>
      </c>
      <c r="I427" s="57" t="s">
        <v>52</v>
      </c>
      <c r="J427" s="64">
        <f>SUM(O427:O428)</f>
        <v>5459622</v>
      </c>
      <c r="K427" s="64">
        <f>SUM(P427:P428)</f>
        <v>5459622</v>
      </c>
      <c r="L427" s="64">
        <f>SUM(Q427:Q428)</f>
        <v>0</v>
      </c>
      <c r="M427" s="17">
        <v>3611</v>
      </c>
      <c r="N427" s="7" t="s">
        <v>152</v>
      </c>
      <c r="O427" s="18">
        <v>459622</v>
      </c>
      <c r="P427" s="18">
        <v>459622</v>
      </c>
      <c r="Q427" s="18">
        <v>0</v>
      </c>
      <c r="R427" s="83"/>
      <c r="S427" s="68"/>
      <c r="T427" s="58"/>
      <c r="U427" s="58"/>
      <c r="V427" s="68"/>
      <c r="W427" s="68"/>
    </row>
    <row r="428" spans="1:23" ht="45" customHeight="1">
      <c r="A428" s="58"/>
      <c r="B428" s="58"/>
      <c r="C428" s="58"/>
      <c r="D428" s="58"/>
      <c r="E428" s="65"/>
      <c r="F428" s="65"/>
      <c r="G428" s="65"/>
      <c r="H428" s="59"/>
      <c r="I428" s="59"/>
      <c r="J428" s="66"/>
      <c r="K428" s="66"/>
      <c r="L428" s="66"/>
      <c r="M428" s="17">
        <v>3651</v>
      </c>
      <c r="N428" s="7" t="s">
        <v>153</v>
      </c>
      <c r="O428" s="18">
        <v>5000000</v>
      </c>
      <c r="P428" s="18">
        <v>5000000</v>
      </c>
      <c r="Q428" s="18">
        <v>0</v>
      </c>
      <c r="R428" s="83"/>
      <c r="S428" s="68"/>
      <c r="T428" s="58"/>
      <c r="U428" s="58"/>
      <c r="V428" s="68"/>
      <c r="W428" s="68"/>
    </row>
    <row r="429" spans="1:23" ht="45" customHeight="1">
      <c r="A429" s="58"/>
      <c r="B429" s="58"/>
      <c r="C429" s="58"/>
      <c r="D429" s="58"/>
      <c r="E429" s="65"/>
      <c r="F429" s="65"/>
      <c r="G429" s="65"/>
      <c r="H429" s="57">
        <v>3700</v>
      </c>
      <c r="I429" s="57" t="s">
        <v>53</v>
      </c>
      <c r="J429" s="64">
        <f>SUM(O429:O433)</f>
        <v>317701</v>
      </c>
      <c r="K429" s="64">
        <f>SUM(P429:P433)</f>
        <v>317701</v>
      </c>
      <c r="L429" s="64">
        <f>SUM(Q429:Q433)</f>
        <v>6391</v>
      </c>
      <c r="M429" s="17">
        <v>3711</v>
      </c>
      <c r="N429" s="7" t="s">
        <v>154</v>
      </c>
      <c r="O429" s="18">
        <v>62925</v>
      </c>
      <c r="P429" s="18">
        <v>62925</v>
      </c>
      <c r="Q429" s="18">
        <v>0</v>
      </c>
      <c r="R429" s="83"/>
      <c r="S429" s="68"/>
      <c r="T429" s="58"/>
      <c r="U429" s="58"/>
      <c r="V429" s="68"/>
      <c r="W429" s="68"/>
    </row>
    <row r="430" spans="1:23" ht="45" customHeight="1">
      <c r="A430" s="58"/>
      <c r="B430" s="58"/>
      <c r="C430" s="58"/>
      <c r="D430" s="58"/>
      <c r="E430" s="65"/>
      <c r="F430" s="65"/>
      <c r="G430" s="65"/>
      <c r="H430" s="58"/>
      <c r="I430" s="58"/>
      <c r="J430" s="65"/>
      <c r="K430" s="65"/>
      <c r="L430" s="65"/>
      <c r="M430" s="17">
        <v>3721</v>
      </c>
      <c r="N430" s="7" t="s">
        <v>156</v>
      </c>
      <c r="O430" s="18">
        <v>1330</v>
      </c>
      <c r="P430" s="18">
        <v>1330</v>
      </c>
      <c r="Q430" s="18">
        <v>0</v>
      </c>
      <c r="R430" s="83"/>
      <c r="S430" s="68"/>
      <c r="T430" s="58"/>
      <c r="U430" s="58"/>
      <c r="V430" s="68"/>
      <c r="W430" s="68"/>
    </row>
    <row r="431" spans="1:23" ht="45" customHeight="1">
      <c r="A431" s="58"/>
      <c r="B431" s="58"/>
      <c r="C431" s="58"/>
      <c r="D431" s="58"/>
      <c r="E431" s="65"/>
      <c r="F431" s="65"/>
      <c r="G431" s="65"/>
      <c r="H431" s="58"/>
      <c r="I431" s="58"/>
      <c r="J431" s="65"/>
      <c r="K431" s="65"/>
      <c r="L431" s="65"/>
      <c r="M431" s="17">
        <v>3722</v>
      </c>
      <c r="N431" s="7" t="s">
        <v>157</v>
      </c>
      <c r="O431" s="18">
        <v>170733</v>
      </c>
      <c r="P431" s="18">
        <v>170733</v>
      </c>
      <c r="Q431" s="18">
        <v>6391</v>
      </c>
      <c r="R431" s="83"/>
      <c r="S431" s="68"/>
      <c r="T431" s="58"/>
      <c r="U431" s="58"/>
      <c r="V431" s="68"/>
      <c r="W431" s="68"/>
    </row>
    <row r="432" spans="1:23" ht="45" customHeight="1">
      <c r="A432" s="58"/>
      <c r="B432" s="58"/>
      <c r="C432" s="58"/>
      <c r="D432" s="58"/>
      <c r="E432" s="65"/>
      <c r="F432" s="65"/>
      <c r="G432" s="65"/>
      <c r="H432" s="58"/>
      <c r="I432" s="58"/>
      <c r="J432" s="65"/>
      <c r="K432" s="65"/>
      <c r="L432" s="65"/>
      <c r="M432" s="17">
        <v>3751</v>
      </c>
      <c r="N432" s="7" t="s">
        <v>158</v>
      </c>
      <c r="O432" s="18">
        <v>53133</v>
      </c>
      <c r="P432" s="18">
        <v>53133</v>
      </c>
      <c r="Q432" s="18">
        <v>0</v>
      </c>
      <c r="R432" s="83"/>
      <c r="S432" s="68"/>
      <c r="T432" s="58"/>
      <c r="U432" s="58"/>
      <c r="V432" s="68"/>
      <c r="W432" s="68"/>
    </row>
    <row r="433" spans="1:23" ht="45" customHeight="1">
      <c r="A433" s="58"/>
      <c r="B433" s="58"/>
      <c r="C433" s="58"/>
      <c r="D433" s="58"/>
      <c r="E433" s="65"/>
      <c r="F433" s="65"/>
      <c r="G433" s="65"/>
      <c r="H433" s="59"/>
      <c r="I433" s="59"/>
      <c r="J433" s="66"/>
      <c r="K433" s="66"/>
      <c r="L433" s="66"/>
      <c r="M433" s="17">
        <v>3761</v>
      </c>
      <c r="N433" s="7" t="s">
        <v>159</v>
      </c>
      <c r="O433" s="18">
        <v>29580</v>
      </c>
      <c r="P433" s="18">
        <v>29580</v>
      </c>
      <c r="Q433" s="18">
        <v>0</v>
      </c>
      <c r="R433" s="83"/>
      <c r="S433" s="68"/>
      <c r="T433" s="58"/>
      <c r="U433" s="58"/>
      <c r="V433" s="68"/>
      <c r="W433" s="68"/>
    </row>
    <row r="434" spans="1:23" ht="45" customHeight="1">
      <c r="A434" s="58"/>
      <c r="B434" s="58"/>
      <c r="C434" s="58"/>
      <c r="D434" s="58"/>
      <c r="E434" s="65"/>
      <c r="F434" s="65"/>
      <c r="G434" s="65"/>
      <c r="H434" s="58">
        <v>3800</v>
      </c>
      <c r="I434" s="58" t="s">
        <v>54</v>
      </c>
      <c r="J434" s="65">
        <f>SUM(O434:O435)</f>
        <v>19573435</v>
      </c>
      <c r="K434" s="65">
        <f>SUM(P434:P435)</f>
        <v>19573435</v>
      </c>
      <c r="L434" s="65">
        <f>SUM(Q434:Q435)</f>
        <v>0</v>
      </c>
      <c r="M434" s="17">
        <v>3831</v>
      </c>
      <c r="N434" s="7" t="s">
        <v>161</v>
      </c>
      <c r="O434" s="18">
        <v>18573435</v>
      </c>
      <c r="P434" s="18">
        <v>18573435</v>
      </c>
      <c r="Q434" s="18">
        <v>0</v>
      </c>
      <c r="R434" s="83"/>
      <c r="S434" s="68"/>
      <c r="T434" s="58"/>
      <c r="U434" s="58"/>
      <c r="V434" s="68"/>
      <c r="W434" s="68"/>
    </row>
    <row r="435" spans="1:29" ht="45" customHeight="1">
      <c r="A435" s="58"/>
      <c r="B435" s="58"/>
      <c r="C435" s="58"/>
      <c r="D435" s="58"/>
      <c r="E435" s="65"/>
      <c r="F435" s="65"/>
      <c r="G435" s="65"/>
      <c r="H435" s="59"/>
      <c r="I435" s="59"/>
      <c r="J435" s="66"/>
      <c r="K435" s="66"/>
      <c r="L435" s="66"/>
      <c r="M435" s="17">
        <v>3841</v>
      </c>
      <c r="N435" s="7" t="s">
        <v>195</v>
      </c>
      <c r="O435" s="18">
        <v>1000000</v>
      </c>
      <c r="P435" s="18">
        <v>1000000</v>
      </c>
      <c r="Q435" s="18">
        <v>0</v>
      </c>
      <c r="R435" s="83"/>
      <c r="S435" s="68"/>
      <c r="T435" s="58"/>
      <c r="U435" s="58"/>
      <c r="V435" s="68"/>
      <c r="W435" s="68"/>
      <c r="AC435">
        <f>130/4</f>
        <v>32.5</v>
      </c>
    </row>
    <row r="436" spans="1:23" ht="45" customHeight="1">
      <c r="A436" s="58"/>
      <c r="B436" s="58"/>
      <c r="C436" s="58"/>
      <c r="D436" s="58"/>
      <c r="E436" s="65"/>
      <c r="F436" s="65"/>
      <c r="G436" s="65"/>
      <c r="H436" s="57">
        <v>3900</v>
      </c>
      <c r="I436" s="57" t="s">
        <v>55</v>
      </c>
      <c r="J436" s="64">
        <f>SUM(O436:O440)</f>
        <v>6610703</v>
      </c>
      <c r="K436" s="64">
        <f>SUM(P436:P440)</f>
        <v>6610703</v>
      </c>
      <c r="L436" s="64">
        <f>SUM(Q436:Q440)</f>
        <v>945445.55</v>
      </c>
      <c r="M436" s="17">
        <v>3911</v>
      </c>
      <c r="N436" s="7" t="s">
        <v>196</v>
      </c>
      <c r="O436" s="18">
        <v>50000</v>
      </c>
      <c r="P436" s="18">
        <v>50000</v>
      </c>
      <c r="Q436" s="18">
        <v>0</v>
      </c>
      <c r="R436" s="83"/>
      <c r="S436" s="68"/>
      <c r="T436" s="58"/>
      <c r="U436" s="58"/>
      <c r="V436" s="68"/>
      <c r="W436" s="68"/>
    </row>
    <row r="437" spans="1:23" ht="45" customHeight="1">
      <c r="A437" s="58"/>
      <c r="B437" s="58"/>
      <c r="C437" s="58"/>
      <c r="D437" s="58"/>
      <c r="E437" s="65"/>
      <c r="F437" s="65"/>
      <c r="G437" s="65"/>
      <c r="H437" s="58"/>
      <c r="I437" s="58"/>
      <c r="J437" s="65"/>
      <c r="K437" s="65"/>
      <c r="L437" s="65"/>
      <c r="M437" s="17">
        <v>3921</v>
      </c>
      <c r="N437" s="7" t="s">
        <v>162</v>
      </c>
      <c r="O437" s="18">
        <v>168446</v>
      </c>
      <c r="P437" s="18">
        <v>168446</v>
      </c>
      <c r="Q437" s="18">
        <v>68532</v>
      </c>
      <c r="R437" s="83"/>
      <c r="S437" s="68"/>
      <c r="T437" s="58"/>
      <c r="U437" s="58"/>
      <c r="V437" s="68"/>
      <c r="W437" s="68"/>
    </row>
    <row r="438" spans="1:23" ht="45" customHeight="1">
      <c r="A438" s="58"/>
      <c r="B438" s="58"/>
      <c r="C438" s="58"/>
      <c r="D438" s="58"/>
      <c r="E438" s="65"/>
      <c r="F438" s="65"/>
      <c r="G438" s="65"/>
      <c r="H438" s="58"/>
      <c r="I438" s="58"/>
      <c r="J438" s="65"/>
      <c r="K438" s="65"/>
      <c r="L438" s="65"/>
      <c r="M438" s="17">
        <v>3969</v>
      </c>
      <c r="N438" s="7" t="s">
        <v>163</v>
      </c>
      <c r="O438" s="18">
        <v>225711</v>
      </c>
      <c r="P438" s="18">
        <v>225711</v>
      </c>
      <c r="Q438" s="18">
        <v>0</v>
      </c>
      <c r="R438" s="83"/>
      <c r="S438" s="68"/>
      <c r="T438" s="58"/>
      <c r="U438" s="58"/>
      <c r="V438" s="68"/>
      <c r="W438" s="68"/>
    </row>
    <row r="439" spans="1:23" ht="45" customHeight="1">
      <c r="A439" s="58"/>
      <c r="B439" s="58"/>
      <c r="C439" s="58"/>
      <c r="D439" s="58"/>
      <c r="E439" s="65"/>
      <c r="F439" s="65"/>
      <c r="G439" s="65"/>
      <c r="H439" s="58"/>
      <c r="I439" s="58"/>
      <c r="J439" s="65"/>
      <c r="K439" s="65"/>
      <c r="L439" s="65"/>
      <c r="M439" s="17">
        <v>3981</v>
      </c>
      <c r="N439" s="7" t="s">
        <v>164</v>
      </c>
      <c r="O439" s="18">
        <v>3712340</v>
      </c>
      <c r="P439" s="18">
        <v>3712340</v>
      </c>
      <c r="Q439" s="18">
        <v>561050</v>
      </c>
      <c r="R439" s="83"/>
      <c r="S439" s="68"/>
      <c r="T439" s="58"/>
      <c r="U439" s="58"/>
      <c r="V439" s="68"/>
      <c r="W439" s="68"/>
    </row>
    <row r="440" spans="1:23" ht="45" customHeight="1">
      <c r="A440" s="58"/>
      <c r="B440" s="58"/>
      <c r="C440" s="59"/>
      <c r="D440" s="59"/>
      <c r="E440" s="66"/>
      <c r="F440" s="66"/>
      <c r="G440" s="66"/>
      <c r="H440" s="59"/>
      <c r="I440" s="59"/>
      <c r="J440" s="66"/>
      <c r="K440" s="66"/>
      <c r="L440" s="66"/>
      <c r="M440" s="17">
        <v>3982</v>
      </c>
      <c r="N440" s="7" t="s">
        <v>165</v>
      </c>
      <c r="O440" s="18">
        <v>2454206</v>
      </c>
      <c r="P440" s="18">
        <v>2454206</v>
      </c>
      <c r="Q440" s="18">
        <v>315863.55</v>
      </c>
      <c r="R440" s="83"/>
      <c r="S440" s="68"/>
      <c r="T440" s="58"/>
      <c r="U440" s="58"/>
      <c r="V440" s="68"/>
      <c r="W440" s="68"/>
    </row>
    <row r="441" spans="1:23" ht="45" customHeight="1">
      <c r="A441" s="58"/>
      <c r="B441" s="58"/>
      <c r="C441" s="57">
        <v>4000</v>
      </c>
      <c r="D441" s="57" t="s">
        <v>31</v>
      </c>
      <c r="E441" s="64">
        <f>SUM(J441)</f>
        <v>351461602</v>
      </c>
      <c r="F441" s="64">
        <f>SUM(K441)</f>
        <v>351461602</v>
      </c>
      <c r="G441" s="64">
        <f>SUM(L441)</f>
        <v>22488861</v>
      </c>
      <c r="H441" s="57">
        <v>4400</v>
      </c>
      <c r="I441" s="57" t="s">
        <v>56</v>
      </c>
      <c r="J441" s="64">
        <f>SUM(O441:O445)</f>
        <v>351461602</v>
      </c>
      <c r="K441" s="64">
        <f>SUM(P441:P445)</f>
        <v>351461602</v>
      </c>
      <c r="L441" s="64">
        <f>SUM(Q441:Q445)</f>
        <v>22488861</v>
      </c>
      <c r="M441" s="17">
        <v>4412</v>
      </c>
      <c r="N441" s="7" t="s">
        <v>166</v>
      </c>
      <c r="O441" s="18">
        <v>15000000</v>
      </c>
      <c r="P441" s="18">
        <v>15000000</v>
      </c>
      <c r="Q441" s="18">
        <v>0</v>
      </c>
      <c r="R441" s="83"/>
      <c r="S441" s="68"/>
      <c r="T441" s="58"/>
      <c r="U441" s="58"/>
      <c r="V441" s="68"/>
      <c r="W441" s="68"/>
    </row>
    <row r="442" spans="1:23" ht="45" customHeight="1">
      <c r="A442" s="58"/>
      <c r="B442" s="58"/>
      <c r="C442" s="58"/>
      <c r="D442" s="58"/>
      <c r="E442" s="65"/>
      <c r="F442" s="65"/>
      <c r="G442" s="65"/>
      <c r="H442" s="58"/>
      <c r="I442" s="58"/>
      <c r="J442" s="65"/>
      <c r="K442" s="65"/>
      <c r="L442" s="65"/>
      <c r="M442" s="17">
        <v>4419</v>
      </c>
      <c r="N442" s="7" t="s">
        <v>167</v>
      </c>
      <c r="O442" s="18">
        <v>134207276</v>
      </c>
      <c r="P442" s="18">
        <v>94207276</v>
      </c>
      <c r="Q442" s="18">
        <v>0</v>
      </c>
      <c r="R442" s="83"/>
      <c r="S442" s="68"/>
      <c r="T442" s="58"/>
      <c r="U442" s="58"/>
      <c r="V442" s="68"/>
      <c r="W442" s="68"/>
    </row>
    <row r="443" spans="1:23" ht="45" customHeight="1">
      <c r="A443" s="58"/>
      <c r="B443" s="58"/>
      <c r="C443" s="58"/>
      <c r="D443" s="58"/>
      <c r="E443" s="65"/>
      <c r="F443" s="65"/>
      <c r="G443" s="65"/>
      <c r="H443" s="58"/>
      <c r="I443" s="58"/>
      <c r="J443" s="65"/>
      <c r="K443" s="65"/>
      <c r="L443" s="65"/>
      <c r="M443" s="17">
        <v>4431</v>
      </c>
      <c r="N443" s="7" t="s">
        <v>168</v>
      </c>
      <c r="O443" s="18">
        <v>6400000</v>
      </c>
      <c r="P443" s="18">
        <v>6400000</v>
      </c>
      <c r="Q443" s="18">
        <v>0</v>
      </c>
      <c r="R443" s="83"/>
      <c r="S443" s="68"/>
      <c r="T443" s="58"/>
      <c r="U443" s="58"/>
      <c r="V443" s="68"/>
      <c r="W443" s="68"/>
    </row>
    <row r="444" spans="1:23" ht="45" customHeight="1">
      <c r="A444" s="58"/>
      <c r="B444" s="58"/>
      <c r="C444" s="58"/>
      <c r="D444" s="58"/>
      <c r="E444" s="65"/>
      <c r="F444" s="65"/>
      <c r="G444" s="65"/>
      <c r="H444" s="58"/>
      <c r="I444" s="58"/>
      <c r="J444" s="65"/>
      <c r="K444" s="65"/>
      <c r="L444" s="65"/>
      <c r="M444" s="17">
        <v>4441</v>
      </c>
      <c r="N444" s="7" t="s">
        <v>169</v>
      </c>
      <c r="O444" s="18">
        <v>133801889</v>
      </c>
      <c r="P444" s="18">
        <v>133801889</v>
      </c>
      <c r="Q444" s="18">
        <v>15488861</v>
      </c>
      <c r="R444" s="83"/>
      <c r="S444" s="68"/>
      <c r="T444" s="58"/>
      <c r="U444" s="58"/>
      <c r="V444" s="68"/>
      <c r="W444" s="68"/>
    </row>
    <row r="445" spans="1:23" ht="45" customHeight="1">
      <c r="A445" s="58"/>
      <c r="B445" s="58"/>
      <c r="C445" s="59"/>
      <c r="D445" s="59"/>
      <c r="E445" s="66"/>
      <c r="F445" s="66"/>
      <c r="G445" s="66"/>
      <c r="H445" s="59"/>
      <c r="I445" s="59"/>
      <c r="J445" s="66"/>
      <c r="K445" s="66"/>
      <c r="L445" s="66"/>
      <c r="M445" s="17">
        <v>4451</v>
      </c>
      <c r="N445" s="7" t="s">
        <v>170</v>
      </c>
      <c r="O445" s="18">
        <v>62052437</v>
      </c>
      <c r="P445" s="18">
        <v>102052437</v>
      </c>
      <c r="Q445" s="18">
        <v>7000000</v>
      </c>
      <c r="R445" s="83"/>
      <c r="S445" s="68"/>
      <c r="T445" s="58"/>
      <c r="U445" s="58"/>
      <c r="V445" s="68"/>
      <c r="W445" s="68"/>
    </row>
    <row r="446" spans="1:23" ht="48">
      <c r="A446" s="59"/>
      <c r="B446" s="59"/>
      <c r="C446" s="22">
        <v>5000</v>
      </c>
      <c r="D446" s="22" t="s">
        <v>32</v>
      </c>
      <c r="E446" s="23">
        <f>SUM(J446)</f>
        <v>1442000</v>
      </c>
      <c r="F446" s="23">
        <f>SUM(K446)</f>
        <v>1442000</v>
      </c>
      <c r="G446" s="23">
        <f>SUM(L446)</f>
        <v>0</v>
      </c>
      <c r="H446" s="17">
        <v>5100</v>
      </c>
      <c r="I446" s="21" t="s">
        <v>57</v>
      </c>
      <c r="J446" s="16">
        <f>SUM(O446)</f>
        <v>1442000</v>
      </c>
      <c r="K446" s="16">
        <f>SUM(P446)</f>
        <v>1442000</v>
      </c>
      <c r="L446" s="16">
        <f>SUM(Q446)</f>
        <v>0</v>
      </c>
      <c r="M446" s="17">
        <v>5151</v>
      </c>
      <c r="N446" s="7" t="s">
        <v>172</v>
      </c>
      <c r="O446" s="18">
        <v>1442000</v>
      </c>
      <c r="P446" s="18">
        <v>1442000</v>
      </c>
      <c r="Q446" s="18">
        <v>0</v>
      </c>
      <c r="R446" s="84"/>
      <c r="S446" s="75"/>
      <c r="T446" s="59"/>
      <c r="U446" s="59"/>
      <c r="V446" s="75"/>
      <c r="W446" s="75"/>
    </row>
    <row r="447" spans="1:23" ht="14.25">
      <c r="A447" s="17"/>
      <c r="B447" s="17"/>
      <c r="C447" s="19"/>
      <c r="D447" s="8"/>
      <c r="E447" s="20"/>
      <c r="F447" s="20"/>
      <c r="G447" s="20"/>
      <c r="H447" s="17"/>
      <c r="I447" s="17"/>
      <c r="J447" s="18"/>
      <c r="K447" s="18"/>
      <c r="L447" s="18"/>
      <c r="M447" s="17"/>
      <c r="N447" s="17"/>
      <c r="O447" s="18"/>
      <c r="P447" s="18"/>
      <c r="Q447" s="18"/>
      <c r="R447" s="19"/>
      <c r="S447" s="19"/>
      <c r="T447" s="19"/>
      <c r="U447" s="19"/>
      <c r="V447" s="19"/>
      <c r="W447" s="4"/>
    </row>
    <row r="448" spans="1:23" ht="14.25">
      <c r="A448" s="19"/>
      <c r="B448" s="19"/>
      <c r="C448" s="19"/>
      <c r="D448" s="8"/>
      <c r="E448" s="20"/>
      <c r="F448" s="20"/>
      <c r="G448" s="20"/>
      <c r="H448" s="19"/>
      <c r="I448" s="19"/>
      <c r="J448" s="20"/>
      <c r="K448" s="20"/>
      <c r="L448" s="20"/>
      <c r="M448" s="19"/>
      <c r="N448" s="19"/>
      <c r="O448" s="20"/>
      <c r="P448" s="20"/>
      <c r="Q448" s="20"/>
      <c r="R448" s="19"/>
      <c r="S448" s="19"/>
      <c r="T448" s="19"/>
      <c r="U448" s="19"/>
      <c r="V448" s="19"/>
      <c r="W448" s="4"/>
    </row>
    <row r="450" spans="1:18" ht="14.25">
      <c r="A450" s="3" t="s">
        <v>186</v>
      </c>
      <c r="L450" s="15"/>
      <c r="M450" s="12"/>
      <c r="N450" s="12"/>
      <c r="O450" s="15"/>
      <c r="P450" s="15"/>
      <c r="Q450" s="15"/>
      <c r="R450" s="12"/>
    </row>
    <row r="451" spans="1:18" ht="14.25">
      <c r="A451" s="3" t="s">
        <v>25</v>
      </c>
      <c r="L451" s="15"/>
      <c r="M451" s="12"/>
      <c r="N451" s="12"/>
      <c r="O451" s="15"/>
      <c r="P451" s="15"/>
      <c r="Q451" s="15"/>
      <c r="R451" s="12"/>
    </row>
    <row r="452" spans="1:18" ht="14.25">
      <c r="A452" s="3" t="s">
        <v>235</v>
      </c>
      <c r="L452" s="15"/>
      <c r="M452" s="12"/>
      <c r="N452" s="12"/>
      <c r="O452" s="15"/>
      <c r="P452" s="15"/>
      <c r="Q452" s="15"/>
      <c r="R452" s="12"/>
    </row>
    <row r="453" spans="1:18" ht="14.25">
      <c r="A453" s="3" t="s">
        <v>236</v>
      </c>
      <c r="L453" s="15"/>
      <c r="M453" s="12"/>
      <c r="N453" s="12"/>
      <c r="O453" s="15"/>
      <c r="P453" s="15"/>
      <c r="Q453" s="15"/>
      <c r="R453" s="12"/>
    </row>
  </sheetData>
  <sheetProtection/>
  <mergeCells count="581">
    <mergeCell ref="V4:V122"/>
    <mergeCell ref="W4:W122"/>
    <mergeCell ref="S123:S232"/>
    <mergeCell ref="C293:C334"/>
    <mergeCell ref="D293:D334"/>
    <mergeCell ref="R4:R122"/>
    <mergeCell ref="S4:S122"/>
    <mergeCell ref="T4:T122"/>
    <mergeCell ref="U4:U122"/>
    <mergeCell ref="L323:L327"/>
    <mergeCell ref="H429:H433"/>
    <mergeCell ref="H411:H416"/>
    <mergeCell ref="A4:A446"/>
    <mergeCell ref="B4:B122"/>
    <mergeCell ref="C441:C445"/>
    <mergeCell ref="D441:D445"/>
    <mergeCell ref="E441:E445"/>
    <mergeCell ref="F441:F445"/>
    <mergeCell ref="E378:E400"/>
    <mergeCell ref="F378:F400"/>
    <mergeCell ref="I429:I433"/>
    <mergeCell ref="J429:J433"/>
    <mergeCell ref="D401:D440"/>
    <mergeCell ref="E401:E440"/>
    <mergeCell ref="F401:F440"/>
    <mergeCell ref="G401:G440"/>
    <mergeCell ref="H436:H440"/>
    <mergeCell ref="H434:H435"/>
    <mergeCell ref="H427:H428"/>
    <mergeCell ref="H407:H410"/>
    <mergeCell ref="I434:I435"/>
    <mergeCell ref="I441:I445"/>
    <mergeCell ref="J441:J445"/>
    <mergeCell ref="K441:K445"/>
    <mergeCell ref="I427:I428"/>
    <mergeCell ref="J427:J428"/>
    <mergeCell ref="K427:K428"/>
    <mergeCell ref="J434:J435"/>
    <mergeCell ref="K434:K435"/>
    <mergeCell ref="J436:J440"/>
    <mergeCell ref="J421:J426"/>
    <mergeCell ref="K421:K426"/>
    <mergeCell ref="L421:L426"/>
    <mergeCell ref="I417:I420"/>
    <mergeCell ref="H441:H445"/>
    <mergeCell ref="L441:L445"/>
    <mergeCell ref="I436:I440"/>
    <mergeCell ref="K436:K440"/>
    <mergeCell ref="L436:L440"/>
    <mergeCell ref="K429:K433"/>
    <mergeCell ref="H417:H420"/>
    <mergeCell ref="I407:I410"/>
    <mergeCell ref="J407:J410"/>
    <mergeCell ref="K407:K410"/>
    <mergeCell ref="L407:L410"/>
    <mergeCell ref="H421:H426"/>
    <mergeCell ref="J417:J420"/>
    <mergeCell ref="K417:K420"/>
    <mergeCell ref="L417:L420"/>
    <mergeCell ref="I421:I426"/>
    <mergeCell ref="H401:H406"/>
    <mergeCell ref="I411:I416"/>
    <mergeCell ref="J411:J416"/>
    <mergeCell ref="K411:K416"/>
    <mergeCell ref="L411:L416"/>
    <mergeCell ref="H396:H400"/>
    <mergeCell ref="I396:I400"/>
    <mergeCell ref="J396:J400"/>
    <mergeCell ref="K396:K400"/>
    <mergeCell ref="L396:L400"/>
    <mergeCell ref="I401:I406"/>
    <mergeCell ref="J401:J406"/>
    <mergeCell ref="K401:K406"/>
    <mergeCell ref="L401:L406"/>
    <mergeCell ref="H390:H391"/>
    <mergeCell ref="I390:I391"/>
    <mergeCell ref="J390:J391"/>
    <mergeCell ref="K390:K391"/>
    <mergeCell ref="L390:L391"/>
    <mergeCell ref="H393:H395"/>
    <mergeCell ref="I393:I395"/>
    <mergeCell ref="J393:J395"/>
    <mergeCell ref="K393:K395"/>
    <mergeCell ref="L393:L395"/>
    <mergeCell ref="J378:J382"/>
    <mergeCell ref="K378:K382"/>
    <mergeCell ref="L378:L382"/>
    <mergeCell ref="H383:H384"/>
    <mergeCell ref="I383:I384"/>
    <mergeCell ref="J383:J384"/>
    <mergeCell ref="K383:K384"/>
    <mergeCell ref="L383:L384"/>
    <mergeCell ref="H385:H389"/>
    <mergeCell ref="I385:I389"/>
    <mergeCell ref="J385:J389"/>
    <mergeCell ref="K385:K389"/>
    <mergeCell ref="L385:L389"/>
    <mergeCell ref="V341:V446"/>
    <mergeCell ref="L341:L342"/>
    <mergeCell ref="R341:R446"/>
    <mergeCell ref="S341:S446"/>
    <mergeCell ref="T341:T446"/>
    <mergeCell ref="W341:W446"/>
    <mergeCell ref="U341:U446"/>
    <mergeCell ref="L434:L435"/>
    <mergeCell ref="L427:L428"/>
    <mergeCell ref="L429:L433"/>
    <mergeCell ref="H343:H345"/>
    <mergeCell ref="I343:I345"/>
    <mergeCell ref="J343:J345"/>
    <mergeCell ref="K343:K345"/>
    <mergeCell ref="L343:L345"/>
    <mergeCell ref="H346:H352"/>
    <mergeCell ref="I346:I352"/>
    <mergeCell ref="J341:J342"/>
    <mergeCell ref="K341:K342"/>
    <mergeCell ref="J346:J352"/>
    <mergeCell ref="K346:K352"/>
    <mergeCell ref="L346:L352"/>
    <mergeCell ref="L373:L377"/>
    <mergeCell ref="J358:J372"/>
    <mergeCell ref="K358:K372"/>
    <mergeCell ref="L358:L372"/>
    <mergeCell ref="K373:K377"/>
    <mergeCell ref="I353:I357"/>
    <mergeCell ref="J353:J357"/>
    <mergeCell ref="K353:K357"/>
    <mergeCell ref="L353:L357"/>
    <mergeCell ref="J373:J377"/>
    <mergeCell ref="B341:B446"/>
    <mergeCell ref="C341:C377"/>
    <mergeCell ref="D341:D377"/>
    <mergeCell ref="E341:E377"/>
    <mergeCell ref="F341:F377"/>
    <mergeCell ref="G341:G377"/>
    <mergeCell ref="C378:C400"/>
    <mergeCell ref="D378:D400"/>
    <mergeCell ref="G441:G445"/>
    <mergeCell ref="C401:C440"/>
    <mergeCell ref="I341:I342"/>
    <mergeCell ref="H373:H377"/>
    <mergeCell ref="I373:I377"/>
    <mergeCell ref="H358:H372"/>
    <mergeCell ref="I358:I372"/>
    <mergeCell ref="G378:G400"/>
    <mergeCell ref="H378:H382"/>
    <mergeCell ref="I378:I382"/>
    <mergeCell ref="J323:J327"/>
    <mergeCell ref="K323:K327"/>
    <mergeCell ref="H335:H339"/>
    <mergeCell ref="H353:H357"/>
    <mergeCell ref="J335:J339"/>
    <mergeCell ref="I323:I327"/>
    <mergeCell ref="H341:H342"/>
    <mergeCell ref="I335:I339"/>
    <mergeCell ref="K335:K339"/>
    <mergeCell ref="L335:L339"/>
    <mergeCell ref="I330:I334"/>
    <mergeCell ref="C335:C339"/>
    <mergeCell ref="D335:D339"/>
    <mergeCell ref="E335:E339"/>
    <mergeCell ref="F335:F339"/>
    <mergeCell ref="G335:G339"/>
    <mergeCell ref="E293:E334"/>
    <mergeCell ref="F293:F334"/>
    <mergeCell ref="G293:G334"/>
    <mergeCell ref="H323:H327"/>
    <mergeCell ref="H299:H302"/>
    <mergeCell ref="I313:I318"/>
    <mergeCell ref="I299:I302"/>
    <mergeCell ref="I293:I298"/>
    <mergeCell ref="H330:H334"/>
    <mergeCell ref="J313:J318"/>
    <mergeCell ref="K313:K318"/>
    <mergeCell ref="L313:L318"/>
    <mergeCell ref="H319:H322"/>
    <mergeCell ref="I319:I322"/>
    <mergeCell ref="J319:J322"/>
    <mergeCell ref="K319:K322"/>
    <mergeCell ref="L319:L322"/>
    <mergeCell ref="H313:H318"/>
    <mergeCell ref="J303:J308"/>
    <mergeCell ref="K303:K308"/>
    <mergeCell ref="L303:L308"/>
    <mergeCell ref="H309:H312"/>
    <mergeCell ref="I309:I312"/>
    <mergeCell ref="J309:J312"/>
    <mergeCell ref="K309:K312"/>
    <mergeCell ref="L309:L312"/>
    <mergeCell ref="H303:H308"/>
    <mergeCell ref="I303:I308"/>
    <mergeCell ref="J299:J302"/>
    <mergeCell ref="K299:K302"/>
    <mergeCell ref="L299:L302"/>
    <mergeCell ref="H293:H298"/>
    <mergeCell ref="H288:H292"/>
    <mergeCell ref="I288:I292"/>
    <mergeCell ref="J288:J292"/>
    <mergeCell ref="K288:K292"/>
    <mergeCell ref="L288:L292"/>
    <mergeCell ref="J293:J298"/>
    <mergeCell ref="K293:K298"/>
    <mergeCell ref="L293:L298"/>
    <mergeCell ref="L275:L276"/>
    <mergeCell ref="I270:I274"/>
    <mergeCell ref="L282:L283"/>
    <mergeCell ref="I285:I287"/>
    <mergeCell ref="J285:J287"/>
    <mergeCell ref="K285:K287"/>
    <mergeCell ref="L285:L287"/>
    <mergeCell ref="I277:I281"/>
    <mergeCell ref="G270:G292"/>
    <mergeCell ref="H270:H274"/>
    <mergeCell ref="H277:H281"/>
    <mergeCell ref="H285:H287"/>
    <mergeCell ref="J270:J274"/>
    <mergeCell ref="K270:K274"/>
    <mergeCell ref="H275:H276"/>
    <mergeCell ref="I275:I276"/>
    <mergeCell ref="J275:J276"/>
    <mergeCell ref="K275:K276"/>
    <mergeCell ref="J277:J281"/>
    <mergeCell ref="K277:K281"/>
    <mergeCell ref="L277:L281"/>
    <mergeCell ref="H282:H283"/>
    <mergeCell ref="I282:I283"/>
    <mergeCell ref="J282:J283"/>
    <mergeCell ref="K282:K283"/>
    <mergeCell ref="W233:W340"/>
    <mergeCell ref="H235:H237"/>
    <mergeCell ref="I235:I237"/>
    <mergeCell ref="J235:J237"/>
    <mergeCell ref="K235:K237"/>
    <mergeCell ref="L235:L237"/>
    <mergeCell ref="H238:H244"/>
    <mergeCell ref="I238:I244"/>
    <mergeCell ref="J238:J244"/>
    <mergeCell ref="K238:K244"/>
    <mergeCell ref="L233:L234"/>
    <mergeCell ref="R233:R340"/>
    <mergeCell ref="S233:S340"/>
    <mergeCell ref="T233:T340"/>
    <mergeCell ref="U233:U340"/>
    <mergeCell ref="V233:V340"/>
    <mergeCell ref="L238:L244"/>
    <mergeCell ref="L330:L334"/>
    <mergeCell ref="L328:L329"/>
    <mergeCell ref="L270:L274"/>
    <mergeCell ref="K265:K269"/>
    <mergeCell ref="F233:F269"/>
    <mergeCell ref="G233:G269"/>
    <mergeCell ref="H233:H234"/>
    <mergeCell ref="I233:I234"/>
    <mergeCell ref="J233:J234"/>
    <mergeCell ref="K233:K234"/>
    <mergeCell ref="H250:H264"/>
    <mergeCell ref="K250:K264"/>
    <mergeCell ref="B123:B232"/>
    <mergeCell ref="C123:C159"/>
    <mergeCell ref="D123:D159"/>
    <mergeCell ref="H226:H231"/>
    <mergeCell ref="H265:H269"/>
    <mergeCell ref="I265:I269"/>
    <mergeCell ref="B233:B340"/>
    <mergeCell ref="C233:C269"/>
    <mergeCell ref="D233:D269"/>
    <mergeCell ref="E233:E269"/>
    <mergeCell ref="C270:C292"/>
    <mergeCell ref="D270:D292"/>
    <mergeCell ref="E270:E292"/>
    <mergeCell ref="F270:F292"/>
    <mergeCell ref="J330:J334"/>
    <mergeCell ref="K330:K334"/>
    <mergeCell ref="H328:H329"/>
    <mergeCell ref="I328:I329"/>
    <mergeCell ref="J328:J329"/>
    <mergeCell ref="K328:K329"/>
    <mergeCell ref="L265:L269"/>
    <mergeCell ref="H245:H249"/>
    <mergeCell ref="I245:I249"/>
    <mergeCell ref="J245:J249"/>
    <mergeCell ref="K245:K249"/>
    <mergeCell ref="L245:L249"/>
    <mergeCell ref="I250:I264"/>
    <mergeCell ref="J250:J264"/>
    <mergeCell ref="L250:L264"/>
    <mergeCell ref="J265:J269"/>
    <mergeCell ref="V2:V3"/>
    <mergeCell ref="W2:W3"/>
    <mergeCell ref="K123:K124"/>
    <mergeCell ref="L123:L124"/>
    <mergeCell ref="R123:R232"/>
    <mergeCell ref="T123:T232"/>
    <mergeCell ref="U123:U232"/>
    <mergeCell ref="V123:V232"/>
    <mergeCell ref="W123:W232"/>
    <mergeCell ref="L160:L164"/>
    <mergeCell ref="A1:V1"/>
    <mergeCell ref="A2:A3"/>
    <mergeCell ref="B2:B3"/>
    <mergeCell ref="C2:G2"/>
    <mergeCell ref="H2:L2"/>
    <mergeCell ref="M2:Q2"/>
    <mergeCell ref="R2:R3"/>
    <mergeCell ref="S2:S3"/>
    <mergeCell ref="T2:T3"/>
    <mergeCell ref="U2:U3"/>
    <mergeCell ref="E123:E159"/>
    <mergeCell ref="F123:F159"/>
    <mergeCell ref="G123:G159"/>
    <mergeCell ref="H123:H124"/>
    <mergeCell ref="I123:I124"/>
    <mergeCell ref="J123:J124"/>
    <mergeCell ref="I128:I134"/>
    <mergeCell ref="J128:J134"/>
    <mergeCell ref="H140:H154"/>
    <mergeCell ref="I140:I154"/>
    <mergeCell ref="H125:H127"/>
    <mergeCell ref="I125:I127"/>
    <mergeCell ref="J125:J127"/>
    <mergeCell ref="K125:K127"/>
    <mergeCell ref="L125:L127"/>
    <mergeCell ref="H128:H134"/>
    <mergeCell ref="K128:K134"/>
    <mergeCell ref="L128:L134"/>
    <mergeCell ref="H135:H139"/>
    <mergeCell ref="I135:I139"/>
    <mergeCell ref="J135:J139"/>
    <mergeCell ref="K135:K139"/>
    <mergeCell ref="L135:L139"/>
    <mergeCell ref="J140:J154"/>
    <mergeCell ref="K140:K154"/>
    <mergeCell ref="L140:L154"/>
    <mergeCell ref="H155:H159"/>
    <mergeCell ref="I155:I159"/>
    <mergeCell ref="J155:J159"/>
    <mergeCell ref="K155:K159"/>
    <mergeCell ref="L155:L159"/>
    <mergeCell ref="C160:C182"/>
    <mergeCell ref="D160:D182"/>
    <mergeCell ref="E160:E182"/>
    <mergeCell ref="F160:F182"/>
    <mergeCell ref="G160:G182"/>
    <mergeCell ref="H165:H166"/>
    <mergeCell ref="I165:I166"/>
    <mergeCell ref="J165:J166"/>
    <mergeCell ref="K165:K166"/>
    <mergeCell ref="L165:L166"/>
    <mergeCell ref="H160:H164"/>
    <mergeCell ref="I160:I164"/>
    <mergeCell ref="J160:J164"/>
    <mergeCell ref="K160:K164"/>
    <mergeCell ref="L167:L171"/>
    <mergeCell ref="H172:H173"/>
    <mergeCell ref="I172:I173"/>
    <mergeCell ref="J172:J173"/>
    <mergeCell ref="K172:K173"/>
    <mergeCell ref="L172:L173"/>
    <mergeCell ref="H167:H171"/>
    <mergeCell ref="I167:I171"/>
    <mergeCell ref="J167:J171"/>
    <mergeCell ref="K167:K171"/>
    <mergeCell ref="K175:K177"/>
    <mergeCell ref="L175:L177"/>
    <mergeCell ref="H178:H182"/>
    <mergeCell ref="I178:I182"/>
    <mergeCell ref="J178:J182"/>
    <mergeCell ref="K178:K182"/>
    <mergeCell ref="L178:L182"/>
    <mergeCell ref="H175:H177"/>
    <mergeCell ref="J175:J177"/>
    <mergeCell ref="H221:H225"/>
    <mergeCell ref="I175:I177"/>
    <mergeCell ref="H189:H192"/>
    <mergeCell ref="I189:I192"/>
    <mergeCell ref="H209:H213"/>
    <mergeCell ref="I209:I213"/>
    <mergeCell ref="I183:I188"/>
    <mergeCell ref="H199:H202"/>
    <mergeCell ref="I221:I225"/>
    <mergeCell ref="I193:I198"/>
    <mergeCell ref="C183:C225"/>
    <mergeCell ref="D183:D225"/>
    <mergeCell ref="E183:E225"/>
    <mergeCell ref="F183:F225"/>
    <mergeCell ref="G183:G225"/>
    <mergeCell ref="I199:I202"/>
    <mergeCell ref="H183:H188"/>
    <mergeCell ref="H193:H198"/>
    <mergeCell ref="H203:H208"/>
    <mergeCell ref="H214:H218"/>
    <mergeCell ref="J183:J188"/>
    <mergeCell ref="K183:K188"/>
    <mergeCell ref="L183:L188"/>
    <mergeCell ref="J189:J192"/>
    <mergeCell ref="K189:K192"/>
    <mergeCell ref="L189:L192"/>
    <mergeCell ref="J193:J198"/>
    <mergeCell ref="K193:K198"/>
    <mergeCell ref="L193:L198"/>
    <mergeCell ref="K199:K202"/>
    <mergeCell ref="L199:L202"/>
    <mergeCell ref="J199:J202"/>
    <mergeCell ref="J219:J220"/>
    <mergeCell ref="K219:K220"/>
    <mergeCell ref="L219:L220"/>
    <mergeCell ref="I203:I208"/>
    <mergeCell ref="J203:J208"/>
    <mergeCell ref="K203:K208"/>
    <mergeCell ref="L203:L208"/>
    <mergeCell ref="J209:J213"/>
    <mergeCell ref="K209:K213"/>
    <mergeCell ref="L209:L213"/>
    <mergeCell ref="J221:J225"/>
    <mergeCell ref="K221:K225"/>
    <mergeCell ref="L221:L225"/>
    <mergeCell ref="E226:E231"/>
    <mergeCell ref="I214:I218"/>
    <mergeCell ref="J214:J218"/>
    <mergeCell ref="K214:K218"/>
    <mergeCell ref="L214:L218"/>
    <mergeCell ref="H219:H220"/>
    <mergeCell ref="I219:I220"/>
    <mergeCell ref="D226:D231"/>
    <mergeCell ref="C226:C231"/>
    <mergeCell ref="L226:L231"/>
    <mergeCell ref="K226:K231"/>
    <mergeCell ref="J226:J231"/>
    <mergeCell ref="I226:I231"/>
    <mergeCell ref="G226:G231"/>
    <mergeCell ref="F226:F231"/>
    <mergeCell ref="H4:H5"/>
    <mergeCell ref="I4:I5"/>
    <mergeCell ref="J4:J5"/>
    <mergeCell ref="K4:K5"/>
    <mergeCell ref="L4:L5"/>
    <mergeCell ref="H6:H8"/>
    <mergeCell ref="I6:I8"/>
    <mergeCell ref="J6:J8"/>
    <mergeCell ref="K6:K8"/>
    <mergeCell ref="L6:L8"/>
    <mergeCell ref="H9:H15"/>
    <mergeCell ref="I9:I15"/>
    <mergeCell ref="H16:H20"/>
    <mergeCell ref="I16:I20"/>
    <mergeCell ref="H21:H35"/>
    <mergeCell ref="I21:I35"/>
    <mergeCell ref="H36:H40"/>
    <mergeCell ref="I36:I40"/>
    <mergeCell ref="J9:J15"/>
    <mergeCell ref="K9:K15"/>
    <mergeCell ref="L9:L15"/>
    <mergeCell ref="J16:J20"/>
    <mergeCell ref="K16:K20"/>
    <mergeCell ref="L16:L20"/>
    <mergeCell ref="J21:J35"/>
    <mergeCell ref="K21:K35"/>
    <mergeCell ref="I48:I52"/>
    <mergeCell ref="H53:H54"/>
    <mergeCell ref="I53:I54"/>
    <mergeCell ref="L21:L35"/>
    <mergeCell ref="J36:J40"/>
    <mergeCell ref="K36:K40"/>
    <mergeCell ref="L36:L40"/>
    <mergeCell ref="H41:H45"/>
    <mergeCell ref="I41:I45"/>
    <mergeCell ref="L41:L45"/>
    <mergeCell ref="J41:J45"/>
    <mergeCell ref="K41:K45"/>
    <mergeCell ref="J46:J47"/>
    <mergeCell ref="K46:K47"/>
    <mergeCell ref="H56:H59"/>
    <mergeCell ref="H65:H70"/>
    <mergeCell ref="I65:I70"/>
    <mergeCell ref="H46:H47"/>
    <mergeCell ref="I46:I47"/>
    <mergeCell ref="H48:H52"/>
    <mergeCell ref="L46:L47"/>
    <mergeCell ref="J48:J52"/>
    <mergeCell ref="K48:K52"/>
    <mergeCell ref="L48:L52"/>
    <mergeCell ref="J53:J54"/>
    <mergeCell ref="K53:K54"/>
    <mergeCell ref="L53:L54"/>
    <mergeCell ref="I56:I59"/>
    <mergeCell ref="J56:J59"/>
    <mergeCell ref="K56:K59"/>
    <mergeCell ref="L56:L59"/>
    <mergeCell ref="H60:H64"/>
    <mergeCell ref="I60:I64"/>
    <mergeCell ref="J60:J64"/>
    <mergeCell ref="K60:K64"/>
    <mergeCell ref="L60:L64"/>
    <mergeCell ref="H71:H74"/>
    <mergeCell ref="I71:I74"/>
    <mergeCell ref="H75:H80"/>
    <mergeCell ref="I75:I80"/>
    <mergeCell ref="H81:H84"/>
    <mergeCell ref="I81:I84"/>
    <mergeCell ref="H85:H90"/>
    <mergeCell ref="I85:I90"/>
    <mergeCell ref="H91:H95"/>
    <mergeCell ref="I91:I95"/>
    <mergeCell ref="H96:H100"/>
    <mergeCell ref="I96:I100"/>
    <mergeCell ref="H101:H102"/>
    <mergeCell ref="I101:I102"/>
    <mergeCell ref="H103:H107"/>
    <mergeCell ref="I103:I107"/>
    <mergeCell ref="J65:J70"/>
    <mergeCell ref="K65:K70"/>
    <mergeCell ref="J81:J84"/>
    <mergeCell ref="K81:K84"/>
    <mergeCell ref="J96:J100"/>
    <mergeCell ref="K96:K100"/>
    <mergeCell ref="L65:L70"/>
    <mergeCell ref="J71:J74"/>
    <mergeCell ref="K71:K74"/>
    <mergeCell ref="L71:L74"/>
    <mergeCell ref="J75:J80"/>
    <mergeCell ref="K75:K80"/>
    <mergeCell ref="L75:L80"/>
    <mergeCell ref="L81:L84"/>
    <mergeCell ref="J85:J90"/>
    <mergeCell ref="K85:K90"/>
    <mergeCell ref="L85:L90"/>
    <mergeCell ref="J91:J95"/>
    <mergeCell ref="K91:K95"/>
    <mergeCell ref="L91:L95"/>
    <mergeCell ref="L96:L100"/>
    <mergeCell ref="J101:J102"/>
    <mergeCell ref="K101:K102"/>
    <mergeCell ref="L101:L102"/>
    <mergeCell ref="J103:J107"/>
    <mergeCell ref="K103:K107"/>
    <mergeCell ref="L103:L107"/>
    <mergeCell ref="H108:H113"/>
    <mergeCell ref="I108:I113"/>
    <mergeCell ref="J108:J113"/>
    <mergeCell ref="K108:K113"/>
    <mergeCell ref="L108:L113"/>
    <mergeCell ref="H114:H116"/>
    <mergeCell ref="I114:I116"/>
    <mergeCell ref="J114:J116"/>
    <mergeCell ref="K114:K116"/>
    <mergeCell ref="L114:L116"/>
    <mergeCell ref="L117:L118"/>
    <mergeCell ref="J117:J118"/>
    <mergeCell ref="K117:K118"/>
    <mergeCell ref="L119:L122"/>
    <mergeCell ref="J119:J122"/>
    <mergeCell ref="K119:K122"/>
    <mergeCell ref="H117:H118"/>
    <mergeCell ref="I117:I118"/>
    <mergeCell ref="H119:H122"/>
    <mergeCell ref="I119:I122"/>
    <mergeCell ref="C4:C40"/>
    <mergeCell ref="D4:D40"/>
    <mergeCell ref="E4:E40"/>
    <mergeCell ref="F4:F40"/>
    <mergeCell ref="G4:G40"/>
    <mergeCell ref="C108:C113"/>
    <mergeCell ref="C41:C64"/>
    <mergeCell ref="D41:D64"/>
    <mergeCell ref="E41:E64"/>
    <mergeCell ref="F41:F64"/>
    <mergeCell ref="G41:G64"/>
    <mergeCell ref="C65:C107"/>
    <mergeCell ref="D65:D107"/>
    <mergeCell ref="E65:E107"/>
    <mergeCell ref="F65:F107"/>
    <mergeCell ref="G65:G107"/>
    <mergeCell ref="D108:D113"/>
    <mergeCell ref="E108:E113"/>
    <mergeCell ref="F108:F113"/>
    <mergeCell ref="G108:G113"/>
    <mergeCell ref="C114:C122"/>
    <mergeCell ref="D114:D122"/>
    <mergeCell ref="E114:E122"/>
    <mergeCell ref="F114:F122"/>
    <mergeCell ref="G114:G122"/>
  </mergeCells>
  <hyperlinks>
    <hyperlink ref="V341" r:id="rId1" display="https://data.finanzas.cdmx.gob.mx/documentos/iapp.html"/>
    <hyperlink ref="W341" r:id="rId2" display="https://data.finanzas.cdmx.gob.mx/menu_transparencia/lgcg/index.html"/>
    <hyperlink ref="V233" r:id="rId3" display="https://data.finanzas.cdmx.gob.mx/documentos/iapp.html"/>
    <hyperlink ref="W233" r:id="rId4" display="https://data.finanzas.cdmx.gob.mx/menu_transparencia/lgcg/index.html"/>
    <hyperlink ref="S341:S446" r:id="rId5" display="2017\Formatos_IAT_E-M_ 2017.xlsx"/>
    <hyperlink ref="S233:S340" r:id="rId6" display="http://www.data.educacion.cdmx.gob.mx/oip/2017/A121/FXXXIII/IAT_E_J_2017.xlsx"/>
    <hyperlink ref="S341" r:id="rId7" display="http://www.data.educacion.cdmx.gob.mx/oip/2017/A121/FXXXIII/IAT_E_M_2017.xlsx"/>
    <hyperlink ref="V123" r:id="rId8" display="https://data.finanzas.cdmx.gob.mx/documentos/iapp.html"/>
    <hyperlink ref="W123" r:id="rId9" display="https://data.finanzas.cdmx.gob.mx/menu_transparencia/lgcg/index.html"/>
    <hyperlink ref="S4:S122" r:id="rId10" display="http://www.data.educacion.cdmx.gob.mx/oip/2017/A121/FXXI/IAT_E_D_2017.xlsx"/>
    <hyperlink ref="V4" r:id="rId11" display="https://data.finanzas.cdmx.gob.mx/documentos/iapp.html"/>
    <hyperlink ref="W4" r:id="rId12" display="https://data.finanzas.cdmx.gob.mx/menu_transparencia/lgcg/index.html"/>
    <hyperlink ref="S123:S232" r:id="rId13" display="2017\Formatos_IAT_E-S_ 2017.xlsx"/>
    <hyperlink ref="S123" r:id="rId14" display="http://www.data.educacion.cdmx.gob.mx/oip/2017/A121/FXXXIII/IAT_E_S_2017.xlsx"/>
  </hyperlinks>
  <printOptions horizontalCentered="1"/>
  <pageMargins left="0.31496062992125984" right="0.31496062992125984" top="0.9448818897637796" bottom="0.7480314960629921" header="0.31496062992125984" footer="0.31496062992125984"/>
  <pageSetup orientation="landscape" scale="80" r:id="rId15"/>
  <headerFooter>
    <oddFooter>&amp;C&amp;F</oddFooter>
  </headerFooter>
</worksheet>
</file>

<file path=xl/worksheets/sheet3.xml><?xml version="1.0" encoding="utf-8"?>
<worksheet xmlns="http://schemas.openxmlformats.org/spreadsheetml/2006/main" xmlns:r="http://schemas.openxmlformats.org/officeDocument/2006/relationships">
  <dimension ref="A1:W144"/>
  <sheetViews>
    <sheetView zoomScalePageLayoutView="0" workbookViewId="0" topLeftCell="A140">
      <selection activeCell="C134" sqref="C134"/>
    </sheetView>
  </sheetViews>
  <sheetFormatPr defaultColWidth="11.421875" defaultRowHeight="15"/>
  <cols>
    <col min="1" max="1" width="8.421875" style="0" customWidth="1"/>
    <col min="2" max="2" width="10.28125" style="0" customWidth="1"/>
    <col min="4" max="4" width="12.28125" style="0" customWidth="1"/>
    <col min="5" max="5" width="14.7109375" style="14" customWidth="1"/>
    <col min="6" max="6" width="16.57421875" style="14" customWidth="1"/>
    <col min="7" max="7" width="14.7109375" style="14" customWidth="1"/>
    <col min="9" max="9" width="12.28125" style="0" customWidth="1"/>
    <col min="10" max="12" width="14.7109375" style="14" customWidth="1"/>
    <col min="14" max="14" width="12.421875" style="0" customWidth="1"/>
    <col min="15" max="15" width="14.140625" style="14" bestFit="1" customWidth="1"/>
    <col min="16" max="16" width="15.140625" style="14" customWidth="1"/>
    <col min="17" max="17" width="14.140625" style="14" bestFit="1" customWidth="1"/>
    <col min="18" max="18" width="15.00390625" style="0" customWidth="1"/>
    <col min="19" max="19" width="19.140625" style="0" customWidth="1"/>
    <col min="20" max="20" width="16.7109375" style="0" customWidth="1"/>
    <col min="21" max="21" width="16.8515625" style="0" customWidth="1"/>
    <col min="22" max="22" width="32.57421875" style="0" customWidth="1"/>
    <col min="23" max="23" width="31.8515625" style="0" customWidth="1"/>
  </cols>
  <sheetData>
    <row r="1" spans="1:22" ht="15">
      <c r="A1" s="61" t="s">
        <v>26</v>
      </c>
      <c r="B1" s="61"/>
      <c r="C1" s="61"/>
      <c r="D1" s="61"/>
      <c r="E1" s="61"/>
      <c r="F1" s="61"/>
      <c r="G1" s="61"/>
      <c r="H1" s="61"/>
      <c r="I1" s="61"/>
      <c r="J1" s="61"/>
      <c r="K1" s="61"/>
      <c r="L1" s="61"/>
      <c r="M1" s="61"/>
      <c r="N1" s="61"/>
      <c r="O1" s="61"/>
      <c r="P1" s="61"/>
      <c r="Q1" s="61"/>
      <c r="R1" s="61"/>
      <c r="S1" s="61"/>
      <c r="T1" s="61"/>
      <c r="U1" s="61"/>
      <c r="V1" s="61"/>
    </row>
    <row r="2" spans="1:23" ht="24.75" customHeight="1">
      <c r="A2" s="62" t="s">
        <v>0</v>
      </c>
      <c r="B2" s="60" t="s">
        <v>1</v>
      </c>
      <c r="C2" s="63" t="s">
        <v>2</v>
      </c>
      <c r="D2" s="63"/>
      <c r="E2" s="63"/>
      <c r="F2" s="63"/>
      <c r="G2" s="63"/>
      <c r="H2" s="63" t="s">
        <v>8</v>
      </c>
      <c r="I2" s="63"/>
      <c r="J2" s="63"/>
      <c r="K2" s="63"/>
      <c r="L2" s="63"/>
      <c r="M2" s="63" t="s">
        <v>14</v>
      </c>
      <c r="N2" s="63"/>
      <c r="O2" s="63"/>
      <c r="P2" s="63"/>
      <c r="Q2" s="63"/>
      <c r="R2" s="60" t="s">
        <v>20</v>
      </c>
      <c r="S2" s="60" t="s">
        <v>21</v>
      </c>
      <c r="T2" s="60" t="s">
        <v>22</v>
      </c>
      <c r="U2" s="60" t="s">
        <v>23</v>
      </c>
      <c r="V2" s="60" t="s">
        <v>24</v>
      </c>
      <c r="W2" s="60" t="s">
        <v>27</v>
      </c>
    </row>
    <row r="3" spans="1:23" ht="36">
      <c r="A3" s="62"/>
      <c r="B3" s="60"/>
      <c r="C3" s="6" t="s">
        <v>3</v>
      </c>
      <c r="D3" s="6" t="s">
        <v>4</v>
      </c>
      <c r="E3" s="9" t="s">
        <v>5</v>
      </c>
      <c r="F3" s="9" t="s">
        <v>6</v>
      </c>
      <c r="G3" s="9" t="s">
        <v>7</v>
      </c>
      <c r="H3" s="6" t="s">
        <v>9</v>
      </c>
      <c r="I3" s="6" t="s">
        <v>10</v>
      </c>
      <c r="J3" s="9" t="s">
        <v>11</v>
      </c>
      <c r="K3" s="9" t="s">
        <v>12</v>
      </c>
      <c r="L3" s="9" t="s">
        <v>13</v>
      </c>
      <c r="M3" s="6" t="s">
        <v>15</v>
      </c>
      <c r="N3" s="6" t="s">
        <v>16</v>
      </c>
      <c r="O3" s="9" t="s">
        <v>17</v>
      </c>
      <c r="P3" s="9" t="s">
        <v>18</v>
      </c>
      <c r="Q3" s="9" t="s">
        <v>19</v>
      </c>
      <c r="R3" s="60"/>
      <c r="S3" s="60"/>
      <c r="T3" s="60"/>
      <c r="U3" s="60"/>
      <c r="V3" s="60"/>
      <c r="W3" s="60"/>
    </row>
    <row r="4" spans="1:23" ht="24.75" customHeight="1">
      <c r="A4" s="57">
        <v>2016</v>
      </c>
      <c r="B4" s="57" t="s">
        <v>185</v>
      </c>
      <c r="C4" s="57">
        <v>1000</v>
      </c>
      <c r="D4" s="57" t="s">
        <v>28</v>
      </c>
      <c r="E4" s="64">
        <v>257363303</v>
      </c>
      <c r="F4" s="64">
        <v>276633903.56000006</v>
      </c>
      <c r="G4" s="64">
        <v>261859618.9200001</v>
      </c>
      <c r="H4" s="57">
        <v>1100</v>
      </c>
      <c r="I4" s="57" t="s">
        <v>33</v>
      </c>
      <c r="J4" s="64">
        <v>44171960</v>
      </c>
      <c r="K4" s="64">
        <v>44824241.099999994</v>
      </c>
      <c r="L4" s="64">
        <v>44776441.099999994</v>
      </c>
      <c r="M4" s="6">
        <v>1131</v>
      </c>
      <c r="N4" s="7" t="s">
        <v>62</v>
      </c>
      <c r="O4" s="9">
        <v>40093578</v>
      </c>
      <c r="P4" s="9">
        <v>41094357.3</v>
      </c>
      <c r="Q4" s="9">
        <v>41046557.3</v>
      </c>
      <c r="R4" s="57" t="s">
        <v>222</v>
      </c>
      <c r="S4" s="67"/>
      <c r="T4" s="57" t="s">
        <v>183</v>
      </c>
      <c r="U4" s="57" t="s">
        <v>183</v>
      </c>
      <c r="V4" s="67" t="s">
        <v>184</v>
      </c>
      <c r="W4" s="87" t="s">
        <v>207</v>
      </c>
    </row>
    <row r="5" spans="1:23" ht="24.75" customHeight="1">
      <c r="A5" s="58"/>
      <c r="B5" s="58"/>
      <c r="C5" s="58"/>
      <c r="D5" s="58"/>
      <c r="E5" s="65"/>
      <c r="F5" s="65"/>
      <c r="G5" s="65"/>
      <c r="H5" s="59"/>
      <c r="I5" s="59"/>
      <c r="J5" s="66"/>
      <c r="K5" s="66"/>
      <c r="L5" s="66"/>
      <c r="M5" s="6">
        <v>1132</v>
      </c>
      <c r="N5" s="7" t="s">
        <v>63</v>
      </c>
      <c r="O5" s="9">
        <v>4078382</v>
      </c>
      <c r="P5" s="9">
        <v>3729883.8</v>
      </c>
      <c r="Q5" s="9">
        <v>3729883.8</v>
      </c>
      <c r="R5" s="58"/>
      <c r="S5" s="68"/>
      <c r="T5" s="58"/>
      <c r="U5" s="58"/>
      <c r="V5" s="68"/>
      <c r="W5" s="88"/>
    </row>
    <row r="6" spans="1:23" ht="24.75" customHeight="1">
      <c r="A6" s="58"/>
      <c r="B6" s="58"/>
      <c r="C6" s="58"/>
      <c r="D6" s="58"/>
      <c r="E6" s="65"/>
      <c r="F6" s="65"/>
      <c r="G6" s="65"/>
      <c r="H6" s="57">
        <v>1200</v>
      </c>
      <c r="I6" s="57" t="s">
        <v>34</v>
      </c>
      <c r="J6" s="64">
        <v>128186442</v>
      </c>
      <c r="K6" s="64">
        <v>137636525.15000004</v>
      </c>
      <c r="L6" s="64">
        <v>130911883.17999996</v>
      </c>
      <c r="M6" s="6">
        <v>1211</v>
      </c>
      <c r="N6" s="7" t="s">
        <v>64</v>
      </c>
      <c r="O6" s="9">
        <v>111280244</v>
      </c>
      <c r="P6" s="9">
        <v>122105183.52000001</v>
      </c>
      <c r="Q6" s="9">
        <v>115569573.01999998</v>
      </c>
      <c r="R6" s="58"/>
      <c r="S6" s="68"/>
      <c r="T6" s="58"/>
      <c r="U6" s="58"/>
      <c r="V6" s="68"/>
      <c r="W6" s="88"/>
    </row>
    <row r="7" spans="1:23" ht="24.75" customHeight="1">
      <c r="A7" s="58"/>
      <c r="B7" s="58"/>
      <c r="C7" s="58"/>
      <c r="D7" s="58"/>
      <c r="E7" s="65"/>
      <c r="F7" s="65"/>
      <c r="G7" s="65"/>
      <c r="H7" s="58"/>
      <c r="I7" s="58"/>
      <c r="J7" s="65"/>
      <c r="K7" s="65"/>
      <c r="L7" s="65"/>
      <c r="M7" s="6">
        <v>1221</v>
      </c>
      <c r="N7" s="7" t="s">
        <v>65</v>
      </c>
      <c r="O7" s="9">
        <v>16706198</v>
      </c>
      <c r="P7" s="9">
        <v>15515341.629999999</v>
      </c>
      <c r="Q7" s="9">
        <v>15326310.16</v>
      </c>
      <c r="R7" s="58"/>
      <c r="S7" s="68"/>
      <c r="T7" s="58"/>
      <c r="U7" s="58"/>
      <c r="V7" s="68"/>
      <c r="W7" s="88"/>
    </row>
    <row r="8" spans="1:23" ht="24.75" customHeight="1">
      <c r="A8" s="58"/>
      <c r="B8" s="58"/>
      <c r="C8" s="58"/>
      <c r="D8" s="58"/>
      <c r="E8" s="65"/>
      <c r="F8" s="65"/>
      <c r="G8" s="65"/>
      <c r="H8" s="59"/>
      <c r="I8" s="59"/>
      <c r="J8" s="66"/>
      <c r="K8" s="66"/>
      <c r="L8" s="66"/>
      <c r="M8" s="6">
        <v>1231</v>
      </c>
      <c r="N8" s="7" t="s">
        <v>189</v>
      </c>
      <c r="O8" s="9">
        <v>200000</v>
      </c>
      <c r="P8" s="9">
        <v>16000</v>
      </c>
      <c r="Q8" s="9">
        <v>16000</v>
      </c>
      <c r="R8" s="58"/>
      <c r="S8" s="68"/>
      <c r="T8" s="58"/>
      <c r="U8" s="58"/>
      <c r="V8" s="68"/>
      <c r="W8" s="88"/>
    </row>
    <row r="9" spans="1:23" ht="24.75" customHeight="1">
      <c r="A9" s="58"/>
      <c r="B9" s="58"/>
      <c r="C9" s="58"/>
      <c r="D9" s="58"/>
      <c r="E9" s="65"/>
      <c r="F9" s="65"/>
      <c r="G9" s="65"/>
      <c r="H9" s="57">
        <v>1300</v>
      </c>
      <c r="I9" s="57" t="s">
        <v>35</v>
      </c>
      <c r="J9" s="64">
        <v>14175794</v>
      </c>
      <c r="K9" s="64">
        <v>15489116.43</v>
      </c>
      <c r="L9" s="64">
        <v>14391385.980000002</v>
      </c>
      <c r="M9" s="6">
        <v>1311</v>
      </c>
      <c r="N9" s="7" t="s">
        <v>66</v>
      </c>
      <c r="O9" s="9">
        <v>525766</v>
      </c>
      <c r="P9" s="9">
        <v>503888.1</v>
      </c>
      <c r="Q9" s="9">
        <v>503768.6</v>
      </c>
      <c r="R9" s="58"/>
      <c r="S9" s="68"/>
      <c r="T9" s="58"/>
      <c r="U9" s="58"/>
      <c r="V9" s="68"/>
      <c r="W9" s="88"/>
    </row>
    <row r="10" spans="1:23" ht="24.75" customHeight="1">
      <c r="A10" s="58"/>
      <c r="B10" s="58"/>
      <c r="C10" s="58"/>
      <c r="D10" s="58"/>
      <c r="E10" s="65"/>
      <c r="F10" s="65"/>
      <c r="G10" s="65"/>
      <c r="H10" s="58"/>
      <c r="I10" s="58"/>
      <c r="J10" s="65"/>
      <c r="K10" s="65"/>
      <c r="L10" s="65"/>
      <c r="M10" s="6">
        <v>1321</v>
      </c>
      <c r="N10" s="7" t="s">
        <v>67</v>
      </c>
      <c r="O10" s="9">
        <v>1697667</v>
      </c>
      <c r="P10" s="9">
        <v>1205193.38</v>
      </c>
      <c r="Q10" s="9">
        <v>1205193.38</v>
      </c>
      <c r="R10" s="58"/>
      <c r="S10" s="68"/>
      <c r="T10" s="58"/>
      <c r="U10" s="58"/>
      <c r="V10" s="68"/>
      <c r="W10" s="88"/>
    </row>
    <row r="11" spans="1:23" ht="24.75" customHeight="1">
      <c r="A11" s="58"/>
      <c r="B11" s="58"/>
      <c r="C11" s="58"/>
      <c r="D11" s="58"/>
      <c r="E11" s="65"/>
      <c r="F11" s="65"/>
      <c r="G11" s="65"/>
      <c r="H11" s="58"/>
      <c r="I11" s="58"/>
      <c r="J11" s="65"/>
      <c r="K11" s="65"/>
      <c r="L11" s="65"/>
      <c r="M11" s="6">
        <v>1323</v>
      </c>
      <c r="N11" s="7" t="s">
        <v>68</v>
      </c>
      <c r="O11" s="9">
        <v>7684902</v>
      </c>
      <c r="P11" s="9">
        <v>9635516.56</v>
      </c>
      <c r="Q11" s="9">
        <v>8538457.340000002</v>
      </c>
      <c r="R11" s="58"/>
      <c r="S11" s="68"/>
      <c r="T11" s="58"/>
      <c r="U11" s="58"/>
      <c r="V11" s="68"/>
      <c r="W11" s="88"/>
    </row>
    <row r="12" spans="1:23" ht="24.75" customHeight="1">
      <c r="A12" s="58"/>
      <c r="B12" s="58"/>
      <c r="C12" s="58"/>
      <c r="D12" s="58"/>
      <c r="E12" s="65"/>
      <c r="F12" s="65"/>
      <c r="G12" s="65"/>
      <c r="H12" s="58"/>
      <c r="I12" s="58"/>
      <c r="J12" s="65"/>
      <c r="K12" s="65"/>
      <c r="L12" s="65"/>
      <c r="M12" s="6">
        <v>1331</v>
      </c>
      <c r="N12" s="7" t="s">
        <v>69</v>
      </c>
      <c r="O12" s="9">
        <v>866132</v>
      </c>
      <c r="P12" s="9">
        <v>645171.17</v>
      </c>
      <c r="Q12" s="9">
        <v>645171.17</v>
      </c>
      <c r="R12" s="58"/>
      <c r="S12" s="68"/>
      <c r="T12" s="58"/>
      <c r="U12" s="58"/>
      <c r="V12" s="68"/>
      <c r="W12" s="88"/>
    </row>
    <row r="13" spans="1:23" ht="24.75" customHeight="1">
      <c r="A13" s="58"/>
      <c r="B13" s="58"/>
      <c r="C13" s="58"/>
      <c r="D13" s="58"/>
      <c r="E13" s="65"/>
      <c r="F13" s="65"/>
      <c r="G13" s="65"/>
      <c r="H13" s="58"/>
      <c r="I13" s="58"/>
      <c r="J13" s="65"/>
      <c r="K13" s="65"/>
      <c r="L13" s="65"/>
      <c r="M13" s="6">
        <v>1332</v>
      </c>
      <c r="N13" s="7" t="s">
        <v>70</v>
      </c>
      <c r="O13" s="9">
        <v>6691</v>
      </c>
      <c r="P13" s="9">
        <v>0</v>
      </c>
      <c r="Q13" s="9">
        <v>0</v>
      </c>
      <c r="R13" s="58"/>
      <c r="S13" s="68"/>
      <c r="T13" s="58"/>
      <c r="U13" s="58"/>
      <c r="V13" s="68"/>
      <c r="W13" s="88"/>
    </row>
    <row r="14" spans="1:23" ht="24.75" customHeight="1">
      <c r="A14" s="58"/>
      <c r="B14" s="58"/>
      <c r="C14" s="58"/>
      <c r="D14" s="58"/>
      <c r="E14" s="65"/>
      <c r="F14" s="65"/>
      <c r="G14" s="65"/>
      <c r="H14" s="58"/>
      <c r="I14" s="58"/>
      <c r="J14" s="65"/>
      <c r="K14" s="65"/>
      <c r="L14" s="65"/>
      <c r="M14" s="6">
        <v>1341</v>
      </c>
      <c r="N14" s="7" t="s">
        <v>71</v>
      </c>
      <c r="O14" s="9">
        <v>197651</v>
      </c>
      <c r="P14" s="9">
        <v>397997.97</v>
      </c>
      <c r="Q14" s="9">
        <v>397446.24</v>
      </c>
      <c r="R14" s="58"/>
      <c r="S14" s="68"/>
      <c r="T14" s="58"/>
      <c r="U14" s="58"/>
      <c r="V14" s="68"/>
      <c r="W14" s="88"/>
    </row>
    <row r="15" spans="1:23" ht="24.75" customHeight="1">
      <c r="A15" s="58"/>
      <c r="B15" s="58"/>
      <c r="C15" s="58"/>
      <c r="D15" s="58"/>
      <c r="E15" s="65"/>
      <c r="F15" s="65"/>
      <c r="G15" s="65"/>
      <c r="H15" s="58"/>
      <c r="I15" s="58"/>
      <c r="J15" s="65"/>
      <c r="K15" s="65"/>
      <c r="L15" s="65"/>
      <c r="M15" s="6">
        <v>1342</v>
      </c>
      <c r="N15" s="7" t="s">
        <v>72</v>
      </c>
      <c r="O15" s="9">
        <v>555460</v>
      </c>
      <c r="P15" s="9">
        <v>436325</v>
      </c>
      <c r="Q15" s="9">
        <v>436325</v>
      </c>
      <c r="R15" s="58"/>
      <c r="S15" s="68"/>
      <c r="T15" s="58"/>
      <c r="U15" s="58"/>
      <c r="V15" s="68"/>
      <c r="W15" s="88"/>
    </row>
    <row r="16" spans="1:23" ht="24.75" customHeight="1">
      <c r="A16" s="58"/>
      <c r="B16" s="58"/>
      <c r="C16" s="58"/>
      <c r="D16" s="58"/>
      <c r="E16" s="65"/>
      <c r="F16" s="65"/>
      <c r="G16" s="65"/>
      <c r="H16" s="59"/>
      <c r="I16" s="59"/>
      <c r="J16" s="66"/>
      <c r="K16" s="66"/>
      <c r="L16" s="66"/>
      <c r="M16" s="6">
        <v>1343</v>
      </c>
      <c r="N16" s="7" t="s">
        <v>73</v>
      </c>
      <c r="O16" s="9">
        <v>2641525</v>
      </c>
      <c r="P16" s="9">
        <v>2665024.25</v>
      </c>
      <c r="Q16" s="9">
        <v>2665024.25</v>
      </c>
      <c r="R16" s="58"/>
      <c r="S16" s="68"/>
      <c r="T16" s="58"/>
      <c r="U16" s="58"/>
      <c r="V16" s="68"/>
      <c r="W16" s="88"/>
    </row>
    <row r="17" spans="1:23" ht="24.75" customHeight="1">
      <c r="A17" s="58"/>
      <c r="B17" s="58"/>
      <c r="C17" s="58"/>
      <c r="D17" s="58"/>
      <c r="E17" s="65"/>
      <c r="F17" s="65"/>
      <c r="G17" s="65"/>
      <c r="H17" s="57">
        <v>1400</v>
      </c>
      <c r="I17" s="57" t="s">
        <v>36</v>
      </c>
      <c r="J17" s="64">
        <v>16536861</v>
      </c>
      <c r="K17" s="64">
        <v>15253675</v>
      </c>
      <c r="L17" s="64">
        <v>13322620.180000002</v>
      </c>
      <c r="M17" s="6">
        <v>1411</v>
      </c>
      <c r="N17" s="7" t="s">
        <v>74</v>
      </c>
      <c r="O17" s="9">
        <v>9101725</v>
      </c>
      <c r="P17" s="9">
        <v>7818539</v>
      </c>
      <c r="Q17" s="9">
        <v>6275112.0200000005</v>
      </c>
      <c r="R17" s="58"/>
      <c r="S17" s="68"/>
      <c r="T17" s="58"/>
      <c r="U17" s="58"/>
      <c r="V17" s="68"/>
      <c r="W17" s="88"/>
    </row>
    <row r="18" spans="1:23" ht="24.75" customHeight="1">
      <c r="A18" s="58"/>
      <c r="B18" s="58"/>
      <c r="C18" s="58"/>
      <c r="D18" s="58"/>
      <c r="E18" s="65"/>
      <c r="F18" s="65"/>
      <c r="G18" s="65"/>
      <c r="H18" s="58"/>
      <c r="I18" s="58"/>
      <c r="J18" s="65"/>
      <c r="K18" s="65"/>
      <c r="L18" s="65"/>
      <c r="M18" s="6">
        <v>1421</v>
      </c>
      <c r="N18" s="7" t="s">
        <v>75</v>
      </c>
      <c r="O18" s="9">
        <v>3242620</v>
      </c>
      <c r="P18" s="9">
        <v>3242620</v>
      </c>
      <c r="Q18" s="9">
        <v>2931221.12</v>
      </c>
      <c r="R18" s="58"/>
      <c r="S18" s="68"/>
      <c r="T18" s="58"/>
      <c r="U18" s="58"/>
      <c r="V18" s="68"/>
      <c r="W18" s="88"/>
    </row>
    <row r="19" spans="1:23" ht="24.75" customHeight="1">
      <c r="A19" s="58"/>
      <c r="B19" s="58"/>
      <c r="C19" s="58"/>
      <c r="D19" s="58"/>
      <c r="E19" s="65"/>
      <c r="F19" s="65"/>
      <c r="G19" s="65"/>
      <c r="H19" s="58"/>
      <c r="I19" s="58"/>
      <c r="J19" s="65"/>
      <c r="K19" s="65"/>
      <c r="L19" s="65"/>
      <c r="M19" s="6">
        <v>1431</v>
      </c>
      <c r="N19" s="7" t="s">
        <v>76</v>
      </c>
      <c r="O19" s="9">
        <v>2419846</v>
      </c>
      <c r="P19" s="9">
        <v>2419846</v>
      </c>
      <c r="Q19" s="9">
        <v>2419846</v>
      </c>
      <c r="R19" s="58"/>
      <c r="S19" s="68"/>
      <c r="T19" s="58"/>
      <c r="U19" s="58"/>
      <c r="V19" s="68"/>
      <c r="W19" s="88"/>
    </row>
    <row r="20" spans="1:23" ht="24.75" customHeight="1">
      <c r="A20" s="58"/>
      <c r="B20" s="58"/>
      <c r="C20" s="58"/>
      <c r="D20" s="58"/>
      <c r="E20" s="65"/>
      <c r="F20" s="65"/>
      <c r="G20" s="65"/>
      <c r="H20" s="58"/>
      <c r="I20" s="58"/>
      <c r="J20" s="65"/>
      <c r="K20" s="65"/>
      <c r="L20" s="65"/>
      <c r="M20" s="6">
        <v>1441</v>
      </c>
      <c r="N20" s="7" t="s">
        <v>77</v>
      </c>
      <c r="O20" s="9">
        <v>1455546</v>
      </c>
      <c r="P20" s="9">
        <v>1455546</v>
      </c>
      <c r="Q20" s="9">
        <v>1455546</v>
      </c>
      <c r="R20" s="58"/>
      <c r="S20" s="68"/>
      <c r="T20" s="58"/>
      <c r="U20" s="58"/>
      <c r="V20" s="68"/>
      <c r="W20" s="88"/>
    </row>
    <row r="21" spans="1:23" ht="24.75" customHeight="1">
      <c r="A21" s="58"/>
      <c r="B21" s="58"/>
      <c r="C21" s="58"/>
      <c r="D21" s="58"/>
      <c r="E21" s="65"/>
      <c r="F21" s="65"/>
      <c r="G21" s="65"/>
      <c r="H21" s="59"/>
      <c r="I21" s="59"/>
      <c r="J21" s="66"/>
      <c r="K21" s="66"/>
      <c r="L21" s="66"/>
      <c r="M21" s="6">
        <v>1443</v>
      </c>
      <c r="N21" s="7" t="s">
        <v>78</v>
      </c>
      <c r="O21" s="9">
        <v>317124</v>
      </c>
      <c r="P21" s="9">
        <v>317124</v>
      </c>
      <c r="Q21" s="9">
        <v>240895.04</v>
      </c>
      <c r="R21" s="58"/>
      <c r="S21" s="68"/>
      <c r="T21" s="58"/>
      <c r="U21" s="58"/>
      <c r="V21" s="68"/>
      <c r="W21" s="88"/>
    </row>
    <row r="22" spans="1:23" ht="24.75" customHeight="1">
      <c r="A22" s="58"/>
      <c r="B22" s="58"/>
      <c r="C22" s="58"/>
      <c r="D22" s="58"/>
      <c r="E22" s="65"/>
      <c r="F22" s="65"/>
      <c r="G22" s="65"/>
      <c r="H22" s="57">
        <v>1500</v>
      </c>
      <c r="I22" s="57" t="s">
        <v>37</v>
      </c>
      <c r="J22" s="64">
        <v>51994395</v>
      </c>
      <c r="K22" s="64">
        <v>60142530.18000002</v>
      </c>
      <c r="L22" s="64">
        <v>55169472.780000016</v>
      </c>
      <c r="M22" s="6">
        <v>1511</v>
      </c>
      <c r="N22" s="7" t="s">
        <v>79</v>
      </c>
      <c r="O22" s="9">
        <v>4195582</v>
      </c>
      <c r="P22" s="9">
        <v>4195582</v>
      </c>
      <c r="Q22" s="9">
        <v>4195582</v>
      </c>
      <c r="R22" s="58"/>
      <c r="S22" s="68"/>
      <c r="T22" s="58"/>
      <c r="U22" s="58"/>
      <c r="V22" s="68"/>
      <c r="W22" s="88"/>
    </row>
    <row r="23" spans="1:23" ht="24.75" customHeight="1">
      <c r="A23" s="58"/>
      <c r="B23" s="58"/>
      <c r="C23" s="58"/>
      <c r="D23" s="58"/>
      <c r="E23" s="65"/>
      <c r="F23" s="65"/>
      <c r="G23" s="65"/>
      <c r="H23" s="58"/>
      <c r="I23" s="58"/>
      <c r="J23" s="65"/>
      <c r="K23" s="65"/>
      <c r="L23" s="65"/>
      <c r="M23" s="6">
        <v>1521</v>
      </c>
      <c r="N23" s="7" t="s">
        <v>80</v>
      </c>
      <c r="O23" s="9">
        <v>0</v>
      </c>
      <c r="P23" s="9">
        <v>3289624.91</v>
      </c>
      <c r="Q23" s="9">
        <v>3283366.85</v>
      </c>
      <c r="R23" s="58"/>
      <c r="S23" s="68"/>
      <c r="T23" s="58"/>
      <c r="U23" s="58"/>
      <c r="V23" s="68"/>
      <c r="W23" s="88"/>
    </row>
    <row r="24" spans="1:23" ht="24.75" customHeight="1">
      <c r="A24" s="58"/>
      <c r="B24" s="58"/>
      <c r="C24" s="58"/>
      <c r="D24" s="58"/>
      <c r="E24" s="65"/>
      <c r="F24" s="65"/>
      <c r="G24" s="65"/>
      <c r="H24" s="58"/>
      <c r="I24" s="58"/>
      <c r="J24" s="65"/>
      <c r="K24" s="65"/>
      <c r="L24" s="65"/>
      <c r="M24" s="6">
        <v>1541</v>
      </c>
      <c r="N24" s="7" t="s">
        <v>82</v>
      </c>
      <c r="O24" s="9">
        <v>10852680</v>
      </c>
      <c r="P24" s="9">
        <v>12454370</v>
      </c>
      <c r="Q24" s="9">
        <v>7696743.890000001</v>
      </c>
      <c r="R24" s="58"/>
      <c r="S24" s="68"/>
      <c r="T24" s="58"/>
      <c r="U24" s="58"/>
      <c r="V24" s="68"/>
      <c r="W24" s="88"/>
    </row>
    <row r="25" spans="1:23" ht="24.75" customHeight="1">
      <c r="A25" s="58"/>
      <c r="B25" s="58"/>
      <c r="C25" s="58"/>
      <c r="D25" s="58"/>
      <c r="E25" s="65"/>
      <c r="F25" s="65"/>
      <c r="G25" s="65"/>
      <c r="H25" s="58"/>
      <c r="I25" s="58"/>
      <c r="J25" s="65"/>
      <c r="K25" s="65"/>
      <c r="L25" s="65"/>
      <c r="M25" s="6">
        <v>1542</v>
      </c>
      <c r="N25" s="7" t="s">
        <v>83</v>
      </c>
      <c r="O25" s="9">
        <v>56568</v>
      </c>
      <c r="P25" s="9">
        <v>30298.379999999997</v>
      </c>
      <c r="Q25" s="9">
        <v>30298.379999999997</v>
      </c>
      <c r="R25" s="58"/>
      <c r="S25" s="68"/>
      <c r="T25" s="58"/>
      <c r="U25" s="58"/>
      <c r="V25" s="68"/>
      <c r="W25" s="88"/>
    </row>
    <row r="26" spans="1:23" ht="24.75" customHeight="1">
      <c r="A26" s="58"/>
      <c r="B26" s="58"/>
      <c r="C26" s="58"/>
      <c r="D26" s="58"/>
      <c r="E26" s="65"/>
      <c r="F26" s="65"/>
      <c r="G26" s="65"/>
      <c r="H26" s="58"/>
      <c r="I26" s="58"/>
      <c r="J26" s="65"/>
      <c r="K26" s="65"/>
      <c r="L26" s="65"/>
      <c r="M26" s="6">
        <v>1543</v>
      </c>
      <c r="N26" s="7" t="s">
        <v>84</v>
      </c>
      <c r="O26" s="9">
        <v>53088</v>
      </c>
      <c r="P26" s="9">
        <v>53869.12</v>
      </c>
      <c r="Q26" s="9">
        <v>53869.08</v>
      </c>
      <c r="R26" s="58"/>
      <c r="S26" s="68"/>
      <c r="T26" s="58"/>
      <c r="U26" s="58"/>
      <c r="V26" s="68"/>
      <c r="W26" s="88"/>
    </row>
    <row r="27" spans="1:23" ht="24.75" customHeight="1">
      <c r="A27" s="58"/>
      <c r="B27" s="58"/>
      <c r="C27" s="58"/>
      <c r="D27" s="58"/>
      <c r="E27" s="65"/>
      <c r="F27" s="65"/>
      <c r="G27" s="65"/>
      <c r="H27" s="58"/>
      <c r="I27" s="58"/>
      <c r="J27" s="65"/>
      <c r="K27" s="65"/>
      <c r="L27" s="65"/>
      <c r="M27" s="6">
        <v>1544</v>
      </c>
      <c r="N27" s="7" t="s">
        <v>85</v>
      </c>
      <c r="O27" s="9">
        <v>9969567</v>
      </c>
      <c r="P27" s="9">
        <v>11872103.76</v>
      </c>
      <c r="Q27" s="9">
        <v>11869293.76</v>
      </c>
      <c r="R27" s="58"/>
      <c r="S27" s="68"/>
      <c r="T27" s="58"/>
      <c r="U27" s="58"/>
      <c r="V27" s="68"/>
      <c r="W27" s="88"/>
    </row>
    <row r="28" spans="1:23" ht="24.75" customHeight="1">
      <c r="A28" s="58"/>
      <c r="B28" s="58"/>
      <c r="C28" s="58"/>
      <c r="D28" s="58"/>
      <c r="E28" s="65"/>
      <c r="F28" s="65"/>
      <c r="G28" s="65"/>
      <c r="H28" s="58"/>
      <c r="I28" s="58"/>
      <c r="J28" s="65"/>
      <c r="K28" s="65"/>
      <c r="L28" s="65"/>
      <c r="M28" s="6">
        <v>1545</v>
      </c>
      <c r="N28" s="7" t="s">
        <v>86</v>
      </c>
      <c r="O28" s="9">
        <v>2265350</v>
      </c>
      <c r="P28" s="9">
        <v>2463828.2199999997</v>
      </c>
      <c r="Q28" s="9">
        <v>2463123.34</v>
      </c>
      <c r="R28" s="58"/>
      <c r="S28" s="68"/>
      <c r="T28" s="58"/>
      <c r="U28" s="58"/>
      <c r="V28" s="68"/>
      <c r="W28" s="88"/>
    </row>
    <row r="29" spans="1:23" ht="24.75" customHeight="1">
      <c r="A29" s="58"/>
      <c r="B29" s="58"/>
      <c r="C29" s="58"/>
      <c r="D29" s="58"/>
      <c r="E29" s="65"/>
      <c r="F29" s="65"/>
      <c r="G29" s="65"/>
      <c r="H29" s="58"/>
      <c r="I29" s="58"/>
      <c r="J29" s="65"/>
      <c r="K29" s="65"/>
      <c r="L29" s="65"/>
      <c r="M29" s="6">
        <v>1546</v>
      </c>
      <c r="N29" s="7" t="s">
        <v>87</v>
      </c>
      <c r="O29" s="9">
        <v>3954372</v>
      </c>
      <c r="P29" s="9">
        <v>4372141.84</v>
      </c>
      <c r="Q29" s="9">
        <v>4372141.84</v>
      </c>
      <c r="R29" s="58"/>
      <c r="S29" s="68"/>
      <c r="T29" s="58"/>
      <c r="U29" s="58"/>
      <c r="V29" s="68"/>
      <c r="W29" s="88"/>
    </row>
    <row r="30" spans="1:23" ht="24.75" customHeight="1">
      <c r="A30" s="58"/>
      <c r="B30" s="58"/>
      <c r="C30" s="58"/>
      <c r="D30" s="58"/>
      <c r="E30" s="65"/>
      <c r="F30" s="65"/>
      <c r="G30" s="65"/>
      <c r="H30" s="58"/>
      <c r="I30" s="58"/>
      <c r="J30" s="65"/>
      <c r="K30" s="65"/>
      <c r="L30" s="65"/>
      <c r="M30" s="6">
        <v>1547</v>
      </c>
      <c r="N30" s="7" t="s">
        <v>88</v>
      </c>
      <c r="O30" s="9">
        <v>353213</v>
      </c>
      <c r="P30" s="9">
        <v>234663.62</v>
      </c>
      <c r="Q30" s="9">
        <v>212896.8</v>
      </c>
      <c r="R30" s="58"/>
      <c r="S30" s="68"/>
      <c r="T30" s="58"/>
      <c r="U30" s="58"/>
      <c r="V30" s="68"/>
      <c r="W30" s="88"/>
    </row>
    <row r="31" spans="1:23" ht="24.75" customHeight="1">
      <c r="A31" s="58"/>
      <c r="B31" s="58"/>
      <c r="C31" s="58"/>
      <c r="D31" s="58"/>
      <c r="E31" s="65"/>
      <c r="F31" s="65"/>
      <c r="G31" s="65"/>
      <c r="H31" s="58"/>
      <c r="I31" s="58"/>
      <c r="J31" s="65"/>
      <c r="K31" s="65"/>
      <c r="L31" s="65"/>
      <c r="M31" s="6">
        <v>1548</v>
      </c>
      <c r="N31" s="7" t="s">
        <v>89</v>
      </c>
      <c r="O31" s="9">
        <v>4789333</v>
      </c>
      <c r="P31" s="9">
        <v>4285360.33</v>
      </c>
      <c r="Q31" s="9">
        <v>4285360.33</v>
      </c>
      <c r="R31" s="58"/>
      <c r="S31" s="68"/>
      <c r="T31" s="58"/>
      <c r="U31" s="58"/>
      <c r="V31" s="68"/>
      <c r="W31" s="88"/>
    </row>
    <row r="32" spans="1:23" ht="24.75" customHeight="1">
      <c r="A32" s="58"/>
      <c r="B32" s="58"/>
      <c r="C32" s="58"/>
      <c r="D32" s="58"/>
      <c r="E32" s="65"/>
      <c r="F32" s="65"/>
      <c r="G32" s="65"/>
      <c r="H32" s="58"/>
      <c r="I32" s="58"/>
      <c r="J32" s="65"/>
      <c r="K32" s="65"/>
      <c r="L32" s="65"/>
      <c r="M32" s="6">
        <v>1551</v>
      </c>
      <c r="N32" s="7" t="s">
        <v>90</v>
      </c>
      <c r="O32" s="9">
        <v>34810</v>
      </c>
      <c r="P32" s="9">
        <v>15800</v>
      </c>
      <c r="Q32" s="9">
        <v>15600</v>
      </c>
      <c r="R32" s="58"/>
      <c r="S32" s="68"/>
      <c r="T32" s="58"/>
      <c r="U32" s="58"/>
      <c r="V32" s="68"/>
      <c r="W32" s="88"/>
    </row>
    <row r="33" spans="1:23" ht="24.75" customHeight="1">
      <c r="A33" s="58"/>
      <c r="B33" s="58"/>
      <c r="C33" s="58"/>
      <c r="D33" s="58"/>
      <c r="E33" s="65"/>
      <c r="F33" s="65"/>
      <c r="G33" s="65"/>
      <c r="H33" s="58"/>
      <c r="I33" s="58"/>
      <c r="J33" s="65"/>
      <c r="K33" s="65"/>
      <c r="L33" s="65"/>
      <c r="M33" s="6">
        <v>1591</v>
      </c>
      <c r="N33" s="7" t="s">
        <v>91</v>
      </c>
      <c r="O33" s="9">
        <v>14523122</v>
      </c>
      <c r="P33" s="9">
        <v>16182808.260000002</v>
      </c>
      <c r="Q33" s="9">
        <v>16014575.760000002</v>
      </c>
      <c r="R33" s="58"/>
      <c r="S33" s="68"/>
      <c r="T33" s="58"/>
      <c r="U33" s="58"/>
      <c r="V33" s="68"/>
      <c r="W33" s="88"/>
    </row>
    <row r="34" spans="1:23" ht="24.75" customHeight="1">
      <c r="A34" s="58"/>
      <c r="B34" s="58"/>
      <c r="C34" s="58"/>
      <c r="D34" s="58"/>
      <c r="E34" s="65"/>
      <c r="F34" s="65"/>
      <c r="G34" s="65"/>
      <c r="H34" s="58"/>
      <c r="I34" s="58"/>
      <c r="J34" s="65"/>
      <c r="K34" s="65"/>
      <c r="L34" s="65"/>
      <c r="M34" s="6">
        <v>1593</v>
      </c>
      <c r="N34" s="7" t="s">
        <v>92</v>
      </c>
      <c r="O34" s="9">
        <v>106310</v>
      </c>
      <c r="P34" s="9">
        <v>138152.25</v>
      </c>
      <c r="Q34" s="9">
        <v>138152.25</v>
      </c>
      <c r="R34" s="58"/>
      <c r="S34" s="68"/>
      <c r="T34" s="58"/>
      <c r="U34" s="58"/>
      <c r="V34" s="68"/>
      <c r="W34" s="88"/>
    </row>
    <row r="35" spans="1:23" ht="24.75" customHeight="1">
      <c r="A35" s="58"/>
      <c r="B35" s="58"/>
      <c r="C35" s="58"/>
      <c r="D35" s="58"/>
      <c r="E35" s="65"/>
      <c r="F35" s="65"/>
      <c r="G35" s="65"/>
      <c r="H35" s="58"/>
      <c r="I35" s="58"/>
      <c r="J35" s="65"/>
      <c r="K35" s="65"/>
      <c r="L35" s="65"/>
      <c r="M35" s="6">
        <v>1594</v>
      </c>
      <c r="N35" s="7" t="s">
        <v>190</v>
      </c>
      <c r="O35" s="9">
        <v>0</v>
      </c>
      <c r="P35" s="9">
        <v>16798.5</v>
      </c>
      <c r="Q35" s="9">
        <v>16798.5</v>
      </c>
      <c r="R35" s="58"/>
      <c r="S35" s="68"/>
      <c r="T35" s="58"/>
      <c r="U35" s="58"/>
      <c r="V35" s="68"/>
      <c r="W35" s="88"/>
    </row>
    <row r="36" spans="1:23" ht="24.75" customHeight="1">
      <c r="A36" s="58"/>
      <c r="B36" s="58"/>
      <c r="C36" s="58"/>
      <c r="D36" s="58"/>
      <c r="E36" s="65"/>
      <c r="F36" s="65"/>
      <c r="G36" s="65"/>
      <c r="H36" s="59"/>
      <c r="I36" s="59"/>
      <c r="J36" s="66"/>
      <c r="K36" s="66"/>
      <c r="L36" s="66"/>
      <c r="M36" s="6">
        <v>1599</v>
      </c>
      <c r="N36" s="7" t="s">
        <v>37</v>
      </c>
      <c r="O36" s="9">
        <v>840400</v>
      </c>
      <c r="P36" s="9">
        <v>537128.99</v>
      </c>
      <c r="Q36" s="9">
        <v>521670</v>
      </c>
      <c r="R36" s="58"/>
      <c r="S36" s="68"/>
      <c r="T36" s="58"/>
      <c r="U36" s="58"/>
      <c r="V36" s="68"/>
      <c r="W36" s="88"/>
    </row>
    <row r="37" spans="1:23" ht="24.75" customHeight="1">
      <c r="A37" s="58"/>
      <c r="B37" s="58"/>
      <c r="C37" s="58"/>
      <c r="D37" s="58"/>
      <c r="E37" s="65"/>
      <c r="F37" s="65"/>
      <c r="G37" s="65"/>
      <c r="H37" s="57">
        <v>1700</v>
      </c>
      <c r="I37" s="57" t="s">
        <v>38</v>
      </c>
      <c r="J37" s="64">
        <v>2297851</v>
      </c>
      <c r="K37" s="64">
        <v>3287815.6999999997</v>
      </c>
      <c r="L37" s="64">
        <v>3287815.6999999997</v>
      </c>
      <c r="M37" s="6">
        <v>1711</v>
      </c>
      <c r="N37" s="7" t="s">
        <v>93</v>
      </c>
      <c r="O37" s="9">
        <v>35360</v>
      </c>
      <c r="P37" s="9">
        <v>0</v>
      </c>
      <c r="Q37" s="9">
        <v>0</v>
      </c>
      <c r="R37" s="58"/>
      <c r="S37" s="68"/>
      <c r="T37" s="58"/>
      <c r="U37" s="58"/>
      <c r="V37" s="68"/>
      <c r="W37" s="88"/>
    </row>
    <row r="38" spans="1:23" ht="24.75" customHeight="1">
      <c r="A38" s="58"/>
      <c r="B38" s="58"/>
      <c r="C38" s="58"/>
      <c r="D38" s="58"/>
      <c r="E38" s="65"/>
      <c r="F38" s="65"/>
      <c r="G38" s="65"/>
      <c r="H38" s="58"/>
      <c r="I38" s="58"/>
      <c r="J38" s="65"/>
      <c r="K38" s="65"/>
      <c r="L38" s="65"/>
      <c r="M38" s="6">
        <v>1712</v>
      </c>
      <c r="N38" s="7" t="s">
        <v>94</v>
      </c>
      <c r="O38" s="9">
        <v>47033</v>
      </c>
      <c r="P38" s="9">
        <v>0</v>
      </c>
      <c r="Q38" s="9">
        <v>0</v>
      </c>
      <c r="R38" s="58"/>
      <c r="S38" s="68"/>
      <c r="T38" s="58"/>
      <c r="U38" s="58"/>
      <c r="V38" s="68"/>
      <c r="W38" s="88"/>
    </row>
    <row r="39" spans="1:23" ht="24.75" customHeight="1">
      <c r="A39" s="58"/>
      <c r="B39" s="58"/>
      <c r="C39" s="58"/>
      <c r="D39" s="58"/>
      <c r="E39" s="65"/>
      <c r="F39" s="65"/>
      <c r="G39" s="65"/>
      <c r="H39" s="58"/>
      <c r="I39" s="58"/>
      <c r="J39" s="65"/>
      <c r="K39" s="65"/>
      <c r="L39" s="65"/>
      <c r="M39" s="6">
        <v>1713</v>
      </c>
      <c r="N39" s="7" t="s">
        <v>95</v>
      </c>
      <c r="O39" s="9">
        <v>381717</v>
      </c>
      <c r="P39" s="9">
        <v>1164950</v>
      </c>
      <c r="Q39" s="9">
        <v>1164950</v>
      </c>
      <c r="R39" s="58"/>
      <c r="S39" s="68"/>
      <c r="T39" s="58"/>
      <c r="U39" s="58"/>
      <c r="V39" s="68"/>
      <c r="W39" s="88"/>
    </row>
    <row r="40" spans="1:23" ht="24.75" customHeight="1">
      <c r="A40" s="58"/>
      <c r="B40" s="58"/>
      <c r="C40" s="58"/>
      <c r="D40" s="58"/>
      <c r="E40" s="65"/>
      <c r="F40" s="65"/>
      <c r="G40" s="65"/>
      <c r="H40" s="58"/>
      <c r="I40" s="58"/>
      <c r="J40" s="65"/>
      <c r="K40" s="65"/>
      <c r="L40" s="65"/>
      <c r="M40" s="6">
        <v>1714</v>
      </c>
      <c r="N40" s="7" t="s">
        <v>96</v>
      </c>
      <c r="O40" s="9">
        <v>1831241</v>
      </c>
      <c r="P40" s="9">
        <v>2120365.6999999997</v>
      </c>
      <c r="Q40" s="9">
        <v>2120365.6999999997</v>
      </c>
      <c r="R40" s="58"/>
      <c r="S40" s="68"/>
      <c r="T40" s="58"/>
      <c r="U40" s="58"/>
      <c r="V40" s="68"/>
      <c r="W40" s="88"/>
    </row>
    <row r="41" spans="1:23" ht="24.75" customHeight="1">
      <c r="A41" s="58"/>
      <c r="B41" s="58"/>
      <c r="C41" s="59"/>
      <c r="D41" s="59"/>
      <c r="E41" s="66"/>
      <c r="F41" s="66"/>
      <c r="G41" s="66"/>
      <c r="H41" s="59"/>
      <c r="I41" s="59"/>
      <c r="J41" s="66"/>
      <c r="K41" s="66"/>
      <c r="L41" s="66"/>
      <c r="M41" s="6">
        <v>1719</v>
      </c>
      <c r="N41" s="7" t="s">
        <v>97</v>
      </c>
      <c r="O41" s="9">
        <v>2500</v>
      </c>
      <c r="P41" s="9">
        <v>2500</v>
      </c>
      <c r="Q41" s="9">
        <v>2500</v>
      </c>
      <c r="R41" s="58"/>
      <c r="S41" s="68"/>
      <c r="T41" s="58"/>
      <c r="U41" s="58"/>
      <c r="V41" s="68"/>
      <c r="W41" s="88"/>
    </row>
    <row r="42" spans="1:23" ht="24.75" customHeight="1">
      <c r="A42" s="58"/>
      <c r="B42" s="58"/>
      <c r="C42" s="96">
        <v>2000</v>
      </c>
      <c r="D42" s="93" t="s">
        <v>29</v>
      </c>
      <c r="E42" s="90">
        <v>144467085</v>
      </c>
      <c r="F42" s="90">
        <v>208366732.83</v>
      </c>
      <c r="G42" s="90">
        <v>174668305.23000008</v>
      </c>
      <c r="H42" s="6">
        <v>2100</v>
      </c>
      <c r="I42" s="57" t="s">
        <v>39</v>
      </c>
      <c r="J42" s="64">
        <v>9911476</v>
      </c>
      <c r="K42" s="64">
        <v>60325336.95</v>
      </c>
      <c r="L42" s="64">
        <v>60063914.33</v>
      </c>
      <c r="M42" s="6">
        <v>2111</v>
      </c>
      <c r="N42" s="7" t="s">
        <v>98</v>
      </c>
      <c r="O42" s="9">
        <v>4038935</v>
      </c>
      <c r="P42" s="9">
        <v>5207662.8500000015</v>
      </c>
      <c r="Q42" s="9">
        <v>5136725.670000001</v>
      </c>
      <c r="R42" s="58"/>
      <c r="S42" s="68"/>
      <c r="T42" s="58"/>
      <c r="U42" s="58"/>
      <c r="V42" s="68"/>
      <c r="W42" s="88"/>
    </row>
    <row r="43" spans="1:23" ht="24.75" customHeight="1">
      <c r="A43" s="58"/>
      <c r="B43" s="58"/>
      <c r="C43" s="97"/>
      <c r="D43" s="94"/>
      <c r="E43" s="91"/>
      <c r="F43" s="91"/>
      <c r="G43" s="91"/>
      <c r="H43" s="6"/>
      <c r="I43" s="58"/>
      <c r="J43" s="65"/>
      <c r="K43" s="65"/>
      <c r="L43" s="65"/>
      <c r="M43" s="6">
        <v>2131</v>
      </c>
      <c r="N43" s="7" t="s">
        <v>191</v>
      </c>
      <c r="O43" s="9">
        <v>0</v>
      </c>
      <c r="P43" s="9">
        <v>0</v>
      </c>
      <c r="Q43" s="9">
        <v>0</v>
      </c>
      <c r="R43" s="58"/>
      <c r="S43" s="68"/>
      <c r="T43" s="58"/>
      <c r="U43" s="58"/>
      <c r="V43" s="68"/>
      <c r="W43" s="88"/>
    </row>
    <row r="44" spans="1:23" ht="24.75" customHeight="1">
      <c r="A44" s="58"/>
      <c r="B44" s="58"/>
      <c r="C44" s="97"/>
      <c r="D44" s="94"/>
      <c r="E44" s="91"/>
      <c r="F44" s="91"/>
      <c r="G44" s="91"/>
      <c r="H44" s="6"/>
      <c r="I44" s="58"/>
      <c r="J44" s="65"/>
      <c r="K44" s="65"/>
      <c r="L44" s="65"/>
      <c r="M44" s="6">
        <v>2141</v>
      </c>
      <c r="N44" s="7" t="s">
        <v>99</v>
      </c>
      <c r="O44" s="9">
        <v>988148</v>
      </c>
      <c r="P44" s="9">
        <v>735176</v>
      </c>
      <c r="Q44" s="9">
        <v>651691.97</v>
      </c>
      <c r="R44" s="58"/>
      <c r="S44" s="68"/>
      <c r="T44" s="58"/>
      <c r="U44" s="58"/>
      <c r="V44" s="68"/>
      <c r="W44" s="88"/>
    </row>
    <row r="45" spans="1:23" ht="24.75" customHeight="1">
      <c r="A45" s="58"/>
      <c r="B45" s="58"/>
      <c r="C45" s="97"/>
      <c r="D45" s="94"/>
      <c r="E45" s="91"/>
      <c r="F45" s="91"/>
      <c r="G45" s="91"/>
      <c r="H45" s="6"/>
      <c r="I45" s="58"/>
      <c r="J45" s="65"/>
      <c r="K45" s="65"/>
      <c r="L45" s="65"/>
      <c r="M45" s="6">
        <v>2151</v>
      </c>
      <c r="N45" s="7" t="s">
        <v>100</v>
      </c>
      <c r="O45" s="9">
        <v>494339</v>
      </c>
      <c r="P45" s="9">
        <v>45321828.35</v>
      </c>
      <c r="Q45" s="9">
        <v>45305543.65</v>
      </c>
      <c r="R45" s="58"/>
      <c r="S45" s="68"/>
      <c r="T45" s="58"/>
      <c r="U45" s="58"/>
      <c r="V45" s="68"/>
      <c r="W45" s="88"/>
    </row>
    <row r="46" spans="1:23" ht="24.75" customHeight="1">
      <c r="A46" s="58"/>
      <c r="B46" s="58"/>
      <c r="C46" s="97"/>
      <c r="D46" s="94"/>
      <c r="E46" s="91"/>
      <c r="F46" s="91"/>
      <c r="G46" s="91"/>
      <c r="H46" s="6"/>
      <c r="I46" s="58"/>
      <c r="J46" s="65"/>
      <c r="K46" s="65"/>
      <c r="L46" s="65"/>
      <c r="M46" s="6">
        <v>2161</v>
      </c>
      <c r="N46" s="7" t="s">
        <v>101</v>
      </c>
      <c r="O46" s="9">
        <v>47557</v>
      </c>
      <c r="P46" s="9">
        <v>2330</v>
      </c>
      <c r="Q46" s="9">
        <v>1079.57</v>
      </c>
      <c r="R46" s="58"/>
      <c r="S46" s="68"/>
      <c r="T46" s="58"/>
      <c r="U46" s="58"/>
      <c r="V46" s="68"/>
      <c r="W46" s="88"/>
    </row>
    <row r="47" spans="1:23" ht="24.75" customHeight="1">
      <c r="A47" s="58"/>
      <c r="B47" s="58"/>
      <c r="C47" s="97"/>
      <c r="D47" s="94"/>
      <c r="E47" s="91"/>
      <c r="F47" s="91"/>
      <c r="G47" s="91"/>
      <c r="H47" s="6"/>
      <c r="I47" s="59"/>
      <c r="J47" s="66"/>
      <c r="K47" s="66"/>
      <c r="L47" s="66"/>
      <c r="M47" s="6">
        <v>2171</v>
      </c>
      <c r="N47" s="7" t="s">
        <v>102</v>
      </c>
      <c r="O47" s="9">
        <v>4342497</v>
      </c>
      <c r="P47" s="9">
        <v>9058339.750000002</v>
      </c>
      <c r="Q47" s="9">
        <v>8968873.47</v>
      </c>
      <c r="R47" s="58"/>
      <c r="S47" s="68"/>
      <c r="T47" s="58"/>
      <c r="U47" s="58"/>
      <c r="V47" s="68"/>
      <c r="W47" s="88"/>
    </row>
    <row r="48" spans="1:23" ht="24.75" customHeight="1">
      <c r="A48" s="58"/>
      <c r="B48" s="58"/>
      <c r="C48" s="97"/>
      <c r="D48" s="94"/>
      <c r="E48" s="91"/>
      <c r="F48" s="91"/>
      <c r="G48" s="91"/>
      <c r="H48" s="57">
        <v>2200</v>
      </c>
      <c r="I48" s="57" t="s">
        <v>40</v>
      </c>
      <c r="J48" s="64">
        <v>125637093</v>
      </c>
      <c r="K48" s="64">
        <v>125589026.08000001</v>
      </c>
      <c r="L48" s="64">
        <v>92557802.57000001</v>
      </c>
      <c r="M48" s="6">
        <v>2211</v>
      </c>
      <c r="N48" s="7" t="s">
        <v>103</v>
      </c>
      <c r="O48" s="9">
        <v>125636978</v>
      </c>
      <c r="P48" s="9">
        <v>124755462.05000001</v>
      </c>
      <c r="Q48" s="9">
        <v>91790605.80000001</v>
      </c>
      <c r="R48" s="58"/>
      <c r="S48" s="68"/>
      <c r="T48" s="58"/>
      <c r="U48" s="58"/>
      <c r="V48" s="68"/>
      <c r="W48" s="88"/>
    </row>
    <row r="49" spans="1:23" ht="24.75" customHeight="1">
      <c r="A49" s="58"/>
      <c r="B49" s="58"/>
      <c r="C49" s="97"/>
      <c r="D49" s="94"/>
      <c r="E49" s="91"/>
      <c r="F49" s="91"/>
      <c r="G49" s="91"/>
      <c r="H49" s="59"/>
      <c r="I49" s="59"/>
      <c r="J49" s="66"/>
      <c r="K49" s="66"/>
      <c r="L49" s="66"/>
      <c r="M49" s="6">
        <v>2231</v>
      </c>
      <c r="N49" s="7" t="s">
        <v>104</v>
      </c>
      <c r="O49" s="9">
        <v>115</v>
      </c>
      <c r="P49" s="9">
        <v>833564.03</v>
      </c>
      <c r="Q49" s="9">
        <v>767196.77</v>
      </c>
      <c r="R49" s="58"/>
      <c r="S49" s="68"/>
      <c r="T49" s="58"/>
      <c r="U49" s="58"/>
      <c r="V49" s="68"/>
      <c r="W49" s="88"/>
    </row>
    <row r="50" spans="1:23" ht="24.75" customHeight="1">
      <c r="A50" s="58"/>
      <c r="B50" s="58"/>
      <c r="C50" s="97"/>
      <c r="D50" s="94"/>
      <c r="E50" s="91"/>
      <c r="F50" s="91"/>
      <c r="G50" s="91"/>
      <c r="H50" s="6">
        <v>2300</v>
      </c>
      <c r="I50" s="6" t="s">
        <v>41</v>
      </c>
      <c r="J50" s="9">
        <v>357000</v>
      </c>
      <c r="K50" s="9">
        <v>160</v>
      </c>
      <c r="L50" s="9">
        <v>160</v>
      </c>
      <c r="M50" s="6">
        <v>2311</v>
      </c>
      <c r="N50" s="7" t="s">
        <v>105</v>
      </c>
      <c r="O50" s="9">
        <v>357000</v>
      </c>
      <c r="P50" s="9">
        <v>160</v>
      </c>
      <c r="Q50" s="9">
        <v>160</v>
      </c>
      <c r="R50" s="58"/>
      <c r="S50" s="68"/>
      <c r="T50" s="58"/>
      <c r="U50" s="58"/>
      <c r="V50" s="68"/>
      <c r="W50" s="88"/>
    </row>
    <row r="51" spans="1:23" ht="24.75" customHeight="1">
      <c r="A51" s="58"/>
      <c r="B51" s="58"/>
      <c r="C51" s="97"/>
      <c r="D51" s="94"/>
      <c r="E51" s="91"/>
      <c r="F51" s="91"/>
      <c r="G51" s="91"/>
      <c r="H51" s="57">
        <v>2400</v>
      </c>
      <c r="I51" s="57" t="s">
        <v>42</v>
      </c>
      <c r="J51" s="64">
        <v>2501417</v>
      </c>
      <c r="K51" s="64">
        <v>2889586.24</v>
      </c>
      <c r="L51" s="64">
        <v>2851155.01</v>
      </c>
      <c r="M51" s="6">
        <v>2431</v>
      </c>
      <c r="N51" s="7" t="s">
        <v>106</v>
      </c>
      <c r="O51" s="9">
        <v>30</v>
      </c>
      <c r="P51" s="9">
        <v>30</v>
      </c>
      <c r="Q51" s="9">
        <v>0</v>
      </c>
      <c r="R51" s="58"/>
      <c r="S51" s="68"/>
      <c r="T51" s="58"/>
      <c r="U51" s="58"/>
      <c r="V51" s="68"/>
      <c r="W51" s="88"/>
    </row>
    <row r="52" spans="1:23" ht="24.75" customHeight="1">
      <c r="A52" s="58"/>
      <c r="B52" s="58"/>
      <c r="C52" s="97"/>
      <c r="D52" s="94"/>
      <c r="E52" s="91"/>
      <c r="F52" s="91"/>
      <c r="G52" s="91"/>
      <c r="H52" s="58"/>
      <c r="I52" s="58"/>
      <c r="J52" s="65"/>
      <c r="K52" s="65"/>
      <c r="L52" s="65"/>
      <c r="M52" s="6">
        <v>2461</v>
      </c>
      <c r="N52" s="7" t="s">
        <v>107</v>
      </c>
      <c r="O52" s="9">
        <v>1725000</v>
      </c>
      <c r="P52" s="9">
        <v>1756847.28</v>
      </c>
      <c r="Q52" s="9">
        <v>1736561.65</v>
      </c>
      <c r="R52" s="58"/>
      <c r="S52" s="68"/>
      <c r="T52" s="58"/>
      <c r="U52" s="58"/>
      <c r="V52" s="68"/>
      <c r="W52" s="88"/>
    </row>
    <row r="53" spans="1:23" ht="24.75" customHeight="1">
      <c r="A53" s="58"/>
      <c r="B53" s="58"/>
      <c r="C53" s="97"/>
      <c r="D53" s="94"/>
      <c r="E53" s="91"/>
      <c r="F53" s="91"/>
      <c r="G53" s="91"/>
      <c r="H53" s="58"/>
      <c r="I53" s="58"/>
      <c r="J53" s="65"/>
      <c r="K53" s="65"/>
      <c r="L53" s="65"/>
      <c r="M53" s="6">
        <v>2471</v>
      </c>
      <c r="N53" s="7" t="s">
        <v>108</v>
      </c>
      <c r="O53" s="9">
        <v>15449</v>
      </c>
      <c r="P53" s="9">
        <v>11487.06</v>
      </c>
      <c r="Q53" s="9">
        <v>626.96</v>
      </c>
      <c r="R53" s="58"/>
      <c r="S53" s="68"/>
      <c r="T53" s="58"/>
      <c r="U53" s="58"/>
      <c r="V53" s="68"/>
      <c r="W53" s="88"/>
    </row>
    <row r="54" spans="1:23" ht="24.75" customHeight="1">
      <c r="A54" s="58"/>
      <c r="B54" s="58"/>
      <c r="C54" s="97"/>
      <c r="D54" s="94"/>
      <c r="E54" s="91"/>
      <c r="F54" s="91"/>
      <c r="G54" s="91"/>
      <c r="H54" s="58"/>
      <c r="I54" s="58"/>
      <c r="J54" s="65"/>
      <c r="K54" s="65"/>
      <c r="L54" s="65"/>
      <c r="M54" s="6">
        <v>2481</v>
      </c>
      <c r="N54" s="7" t="s">
        <v>109</v>
      </c>
      <c r="O54" s="9">
        <v>624418</v>
      </c>
      <c r="P54" s="9">
        <v>1071324.94</v>
      </c>
      <c r="Q54" s="9">
        <v>1068603.01</v>
      </c>
      <c r="R54" s="58"/>
      <c r="S54" s="68"/>
      <c r="T54" s="58"/>
      <c r="U54" s="58"/>
      <c r="V54" s="68"/>
      <c r="W54" s="88"/>
    </row>
    <row r="55" spans="1:23" ht="24.75" customHeight="1">
      <c r="A55" s="58"/>
      <c r="B55" s="58"/>
      <c r="C55" s="97"/>
      <c r="D55" s="94"/>
      <c r="E55" s="91"/>
      <c r="F55" s="91"/>
      <c r="G55" s="91"/>
      <c r="H55" s="59"/>
      <c r="I55" s="59"/>
      <c r="J55" s="66"/>
      <c r="K55" s="66"/>
      <c r="L55" s="66"/>
      <c r="M55" s="6">
        <v>2491</v>
      </c>
      <c r="N55" s="7" t="s">
        <v>110</v>
      </c>
      <c r="O55" s="9">
        <v>136520</v>
      </c>
      <c r="P55" s="9">
        <v>49896.96</v>
      </c>
      <c r="Q55" s="9">
        <v>45363.39</v>
      </c>
      <c r="R55" s="58"/>
      <c r="S55" s="68"/>
      <c r="T55" s="58"/>
      <c r="U55" s="58"/>
      <c r="V55" s="68"/>
      <c r="W55" s="88"/>
    </row>
    <row r="56" spans="1:23" ht="24.75" customHeight="1">
      <c r="A56" s="58"/>
      <c r="B56" s="58"/>
      <c r="C56" s="97"/>
      <c r="D56" s="94"/>
      <c r="E56" s="91"/>
      <c r="F56" s="91"/>
      <c r="G56" s="91"/>
      <c r="H56" s="57">
        <v>2500</v>
      </c>
      <c r="I56" s="57" t="s">
        <v>43</v>
      </c>
      <c r="J56" s="64">
        <v>16043</v>
      </c>
      <c r="K56" s="64">
        <v>137371.98</v>
      </c>
      <c r="L56" s="64">
        <v>108430.82</v>
      </c>
      <c r="M56" s="6">
        <v>2521</v>
      </c>
      <c r="N56" s="7" t="s">
        <v>111</v>
      </c>
      <c r="O56" s="9">
        <v>1000</v>
      </c>
      <c r="P56" s="9">
        <v>50</v>
      </c>
      <c r="Q56" s="9">
        <v>50</v>
      </c>
      <c r="R56" s="58"/>
      <c r="S56" s="68"/>
      <c r="T56" s="58"/>
      <c r="U56" s="58"/>
      <c r="V56" s="68"/>
      <c r="W56" s="88"/>
    </row>
    <row r="57" spans="1:23" ht="24.75" customHeight="1">
      <c r="A57" s="58"/>
      <c r="B57" s="58"/>
      <c r="C57" s="97"/>
      <c r="D57" s="94"/>
      <c r="E57" s="91"/>
      <c r="F57" s="91"/>
      <c r="G57" s="91"/>
      <c r="H57" s="58"/>
      <c r="I57" s="58"/>
      <c r="J57" s="65"/>
      <c r="K57" s="65"/>
      <c r="L57" s="65"/>
      <c r="M57" s="6">
        <v>2531</v>
      </c>
      <c r="N57" s="7" t="s">
        <v>112</v>
      </c>
      <c r="O57" s="9">
        <v>0</v>
      </c>
      <c r="P57" s="9">
        <v>15000</v>
      </c>
      <c r="Q57" s="9">
        <v>1541.5</v>
      </c>
      <c r="R57" s="58"/>
      <c r="S57" s="68"/>
      <c r="T57" s="58"/>
      <c r="U57" s="58"/>
      <c r="V57" s="68"/>
      <c r="W57" s="88"/>
    </row>
    <row r="58" spans="1:23" ht="24.75" customHeight="1">
      <c r="A58" s="58"/>
      <c r="B58" s="58"/>
      <c r="C58" s="97"/>
      <c r="D58" s="94"/>
      <c r="E58" s="91"/>
      <c r="F58" s="91"/>
      <c r="G58" s="91"/>
      <c r="H58" s="58"/>
      <c r="I58" s="58"/>
      <c r="J58" s="65"/>
      <c r="K58" s="65"/>
      <c r="L58" s="65"/>
      <c r="M58" s="6">
        <v>2541</v>
      </c>
      <c r="N58" s="7" t="s">
        <v>113</v>
      </c>
      <c r="O58" s="9">
        <v>15043</v>
      </c>
      <c r="P58" s="9">
        <v>119189.98</v>
      </c>
      <c r="Q58" s="9">
        <v>106839.32</v>
      </c>
      <c r="R58" s="58"/>
      <c r="S58" s="68"/>
      <c r="T58" s="58"/>
      <c r="U58" s="58"/>
      <c r="V58" s="68"/>
      <c r="W58" s="88"/>
    </row>
    <row r="59" spans="1:23" ht="24.75" customHeight="1">
      <c r="A59" s="58"/>
      <c r="B59" s="58"/>
      <c r="C59" s="97"/>
      <c r="D59" s="94"/>
      <c r="E59" s="91"/>
      <c r="F59" s="91"/>
      <c r="G59" s="91"/>
      <c r="H59" s="59"/>
      <c r="I59" s="59"/>
      <c r="J59" s="66"/>
      <c r="K59" s="66"/>
      <c r="L59" s="66"/>
      <c r="M59" s="6">
        <v>2561</v>
      </c>
      <c r="N59" s="7" t="s">
        <v>191</v>
      </c>
      <c r="O59" s="9">
        <v>0</v>
      </c>
      <c r="P59" s="9">
        <v>3132</v>
      </c>
      <c r="Q59" s="9">
        <v>0</v>
      </c>
      <c r="R59" s="58"/>
      <c r="S59" s="68"/>
      <c r="T59" s="58"/>
      <c r="U59" s="58"/>
      <c r="V59" s="68"/>
      <c r="W59" s="88"/>
    </row>
    <row r="60" spans="1:23" ht="24.75" customHeight="1">
      <c r="A60" s="58"/>
      <c r="B60" s="58"/>
      <c r="C60" s="97"/>
      <c r="D60" s="94"/>
      <c r="E60" s="91"/>
      <c r="F60" s="91"/>
      <c r="G60" s="91"/>
      <c r="H60" s="6">
        <v>2600</v>
      </c>
      <c r="I60" s="6" t="s">
        <v>44</v>
      </c>
      <c r="J60" s="9">
        <v>654240</v>
      </c>
      <c r="K60" s="9">
        <v>594600</v>
      </c>
      <c r="L60" s="9">
        <v>429462.7</v>
      </c>
      <c r="M60" s="6">
        <v>2611</v>
      </c>
      <c r="N60" s="7" t="s">
        <v>44</v>
      </c>
      <c r="O60" s="9">
        <v>654240</v>
      </c>
      <c r="P60" s="9">
        <v>594600</v>
      </c>
      <c r="Q60" s="9">
        <v>429462.7</v>
      </c>
      <c r="R60" s="58"/>
      <c r="S60" s="68"/>
      <c r="T60" s="58"/>
      <c r="U60" s="58"/>
      <c r="V60" s="68"/>
      <c r="W60" s="88"/>
    </row>
    <row r="61" spans="1:23" ht="24.75" customHeight="1">
      <c r="A61" s="58"/>
      <c r="B61" s="58"/>
      <c r="C61" s="97"/>
      <c r="D61" s="94"/>
      <c r="E61" s="91"/>
      <c r="F61" s="91"/>
      <c r="G61" s="91"/>
      <c r="H61" s="57">
        <v>2700</v>
      </c>
      <c r="I61" s="57" t="s">
        <v>45</v>
      </c>
      <c r="J61" s="64">
        <v>536009</v>
      </c>
      <c r="K61" s="64">
        <v>14312400.15</v>
      </c>
      <c r="L61" s="64">
        <v>14245897.739999998</v>
      </c>
      <c r="M61" s="6">
        <v>2711</v>
      </c>
      <c r="N61" s="7" t="s">
        <v>114</v>
      </c>
      <c r="O61" s="9">
        <v>253178</v>
      </c>
      <c r="P61" s="9">
        <v>423922.3</v>
      </c>
      <c r="Q61" s="9">
        <v>394480.0200000001</v>
      </c>
      <c r="R61" s="58"/>
      <c r="S61" s="68"/>
      <c r="T61" s="58"/>
      <c r="U61" s="58"/>
      <c r="V61" s="68"/>
      <c r="W61" s="88"/>
    </row>
    <row r="62" spans="1:23" ht="24.75" customHeight="1">
      <c r="A62" s="58"/>
      <c r="B62" s="58"/>
      <c r="C62" s="97"/>
      <c r="D62" s="94"/>
      <c r="E62" s="91"/>
      <c r="F62" s="91"/>
      <c r="G62" s="91"/>
      <c r="H62" s="58"/>
      <c r="I62" s="58"/>
      <c r="J62" s="65"/>
      <c r="K62" s="65"/>
      <c r="L62" s="65"/>
      <c r="M62" s="6">
        <v>2721</v>
      </c>
      <c r="N62" s="7" t="s">
        <v>115</v>
      </c>
      <c r="O62" s="9">
        <v>132331</v>
      </c>
      <c r="P62" s="9">
        <v>312331</v>
      </c>
      <c r="Q62" s="9">
        <v>281755.95</v>
      </c>
      <c r="R62" s="58"/>
      <c r="S62" s="68"/>
      <c r="T62" s="58"/>
      <c r="U62" s="58"/>
      <c r="V62" s="68"/>
      <c r="W62" s="88"/>
    </row>
    <row r="63" spans="1:23" ht="24.75" customHeight="1">
      <c r="A63" s="58"/>
      <c r="B63" s="58"/>
      <c r="C63" s="97"/>
      <c r="D63" s="94"/>
      <c r="E63" s="91"/>
      <c r="F63" s="91"/>
      <c r="G63" s="91"/>
      <c r="H63" s="59"/>
      <c r="I63" s="59"/>
      <c r="J63" s="66"/>
      <c r="K63" s="66"/>
      <c r="L63" s="66"/>
      <c r="M63" s="6">
        <v>2731</v>
      </c>
      <c r="N63" s="7" t="s">
        <v>116</v>
      </c>
      <c r="O63" s="9">
        <v>150500</v>
      </c>
      <c r="P63" s="9">
        <v>13576146.850000001</v>
      </c>
      <c r="Q63" s="9">
        <v>13569661.769999998</v>
      </c>
      <c r="R63" s="58"/>
      <c r="S63" s="68"/>
      <c r="T63" s="58"/>
      <c r="U63" s="58"/>
      <c r="V63" s="68"/>
      <c r="W63" s="88"/>
    </row>
    <row r="64" spans="1:23" ht="24.75" customHeight="1">
      <c r="A64" s="58"/>
      <c r="B64" s="58"/>
      <c r="C64" s="97"/>
      <c r="D64" s="94"/>
      <c r="E64" s="91"/>
      <c r="F64" s="91"/>
      <c r="G64" s="91"/>
      <c r="H64" s="57">
        <v>2900</v>
      </c>
      <c r="I64" s="57" t="s">
        <v>46</v>
      </c>
      <c r="J64" s="64">
        <v>4853807</v>
      </c>
      <c r="K64" s="64">
        <v>4518251.430000001</v>
      </c>
      <c r="L64" s="64">
        <v>4411482.06</v>
      </c>
      <c r="M64" s="6">
        <v>2911</v>
      </c>
      <c r="N64" s="7" t="s">
        <v>117</v>
      </c>
      <c r="O64" s="9">
        <v>4773</v>
      </c>
      <c r="P64" s="9">
        <v>1049657.59</v>
      </c>
      <c r="Q64" s="9">
        <v>1030814.98</v>
      </c>
      <c r="R64" s="58"/>
      <c r="S64" s="68"/>
      <c r="T64" s="58"/>
      <c r="U64" s="58"/>
      <c r="V64" s="68"/>
      <c r="W64" s="88"/>
    </row>
    <row r="65" spans="1:23" ht="24.75" customHeight="1">
      <c r="A65" s="58"/>
      <c r="B65" s="58"/>
      <c r="C65" s="97"/>
      <c r="D65" s="94"/>
      <c r="E65" s="91"/>
      <c r="F65" s="91"/>
      <c r="G65" s="91"/>
      <c r="H65" s="58"/>
      <c r="I65" s="58"/>
      <c r="J65" s="65"/>
      <c r="K65" s="65"/>
      <c r="L65" s="65"/>
      <c r="M65" s="6">
        <v>2921</v>
      </c>
      <c r="N65" s="7" t="s">
        <v>118</v>
      </c>
      <c r="O65" s="9">
        <v>63137</v>
      </c>
      <c r="P65" s="9">
        <v>416133.80999999994</v>
      </c>
      <c r="Q65" s="9">
        <v>405482.14</v>
      </c>
      <c r="R65" s="58"/>
      <c r="S65" s="68"/>
      <c r="T65" s="58"/>
      <c r="U65" s="58"/>
      <c r="V65" s="68"/>
      <c r="W65" s="88"/>
    </row>
    <row r="66" spans="1:23" ht="24.75" customHeight="1">
      <c r="A66" s="58"/>
      <c r="B66" s="58"/>
      <c r="C66" s="97"/>
      <c r="D66" s="94"/>
      <c r="E66" s="91"/>
      <c r="F66" s="91"/>
      <c r="G66" s="91"/>
      <c r="H66" s="58"/>
      <c r="I66" s="58"/>
      <c r="J66" s="65"/>
      <c r="K66" s="65"/>
      <c r="L66" s="65"/>
      <c r="M66" s="6">
        <v>2931</v>
      </c>
      <c r="N66" s="7" t="s">
        <v>119</v>
      </c>
      <c r="O66" s="9">
        <v>714095</v>
      </c>
      <c r="P66" s="9">
        <v>923876</v>
      </c>
      <c r="Q66" s="9">
        <v>905582.78</v>
      </c>
      <c r="R66" s="58"/>
      <c r="S66" s="68"/>
      <c r="T66" s="58"/>
      <c r="U66" s="58"/>
      <c r="V66" s="68"/>
      <c r="W66" s="88"/>
    </row>
    <row r="67" spans="1:23" ht="24.75" customHeight="1">
      <c r="A67" s="58"/>
      <c r="B67" s="58"/>
      <c r="C67" s="97"/>
      <c r="D67" s="94"/>
      <c r="E67" s="91"/>
      <c r="F67" s="91"/>
      <c r="G67" s="91"/>
      <c r="H67" s="58"/>
      <c r="I67" s="58"/>
      <c r="J67" s="65"/>
      <c r="K67" s="65"/>
      <c r="L67" s="65"/>
      <c r="M67" s="6">
        <v>2941</v>
      </c>
      <c r="N67" s="7" t="s">
        <v>120</v>
      </c>
      <c r="O67" s="9">
        <v>3989858</v>
      </c>
      <c r="P67" s="9">
        <v>2046640.03</v>
      </c>
      <c r="Q67" s="9">
        <v>2006588.6400000001</v>
      </c>
      <c r="R67" s="58"/>
      <c r="S67" s="68"/>
      <c r="T67" s="58"/>
      <c r="U67" s="58"/>
      <c r="V67" s="68"/>
      <c r="W67" s="88"/>
    </row>
    <row r="68" spans="1:23" ht="24.75" customHeight="1">
      <c r="A68" s="58"/>
      <c r="B68" s="58"/>
      <c r="C68" s="98"/>
      <c r="D68" s="95"/>
      <c r="E68" s="92"/>
      <c r="F68" s="92"/>
      <c r="G68" s="92"/>
      <c r="H68" s="59"/>
      <c r="I68" s="59"/>
      <c r="J68" s="66"/>
      <c r="K68" s="66"/>
      <c r="L68" s="66"/>
      <c r="M68" s="6">
        <v>2961</v>
      </c>
      <c r="N68" s="7" t="s">
        <v>121</v>
      </c>
      <c r="O68" s="9">
        <v>81944</v>
      </c>
      <c r="P68" s="9">
        <v>81944</v>
      </c>
      <c r="Q68" s="9">
        <v>63013.52</v>
      </c>
      <c r="R68" s="58"/>
      <c r="S68" s="68"/>
      <c r="T68" s="58"/>
      <c r="U68" s="58"/>
      <c r="V68" s="68"/>
      <c r="W68" s="88"/>
    </row>
    <row r="69" spans="1:23" ht="24.75" customHeight="1">
      <c r="A69" s="58"/>
      <c r="B69" s="58"/>
      <c r="C69" s="93">
        <v>3000</v>
      </c>
      <c r="D69" s="93" t="s">
        <v>30</v>
      </c>
      <c r="E69" s="90">
        <v>219354259</v>
      </c>
      <c r="F69" s="90">
        <v>255793372.1500002</v>
      </c>
      <c r="G69" s="90">
        <v>206233297.43000007</v>
      </c>
      <c r="H69" s="57">
        <v>3100</v>
      </c>
      <c r="I69" s="57" t="s">
        <v>47</v>
      </c>
      <c r="J69" s="64">
        <v>54140816</v>
      </c>
      <c r="K69" s="64">
        <v>43788963.99</v>
      </c>
      <c r="L69" s="64">
        <v>35558866.45</v>
      </c>
      <c r="M69" s="6">
        <v>3111</v>
      </c>
      <c r="N69" s="7" t="s">
        <v>123</v>
      </c>
      <c r="O69" s="9">
        <v>2029</v>
      </c>
      <c r="P69" s="9">
        <v>0</v>
      </c>
      <c r="Q69" s="9">
        <v>0</v>
      </c>
      <c r="R69" s="58"/>
      <c r="S69" s="68"/>
      <c r="T69" s="58"/>
      <c r="U69" s="58"/>
      <c r="V69" s="68"/>
      <c r="W69" s="88"/>
    </row>
    <row r="70" spans="1:23" ht="24.75" customHeight="1">
      <c r="A70" s="58"/>
      <c r="B70" s="58"/>
      <c r="C70" s="94"/>
      <c r="D70" s="94"/>
      <c r="E70" s="91"/>
      <c r="F70" s="91"/>
      <c r="G70" s="91"/>
      <c r="H70" s="58"/>
      <c r="I70" s="58"/>
      <c r="J70" s="65"/>
      <c r="K70" s="65"/>
      <c r="L70" s="65"/>
      <c r="M70" s="6">
        <v>3112</v>
      </c>
      <c r="N70" s="7" t="s">
        <v>124</v>
      </c>
      <c r="O70" s="9">
        <v>2315281</v>
      </c>
      <c r="P70" s="9">
        <v>2315281</v>
      </c>
      <c r="Q70" s="9">
        <v>1044313</v>
      </c>
      <c r="R70" s="58"/>
      <c r="S70" s="68"/>
      <c r="T70" s="58"/>
      <c r="U70" s="58"/>
      <c r="V70" s="68"/>
      <c r="W70" s="88"/>
    </row>
    <row r="71" spans="1:23" ht="24.75" customHeight="1">
      <c r="A71" s="58"/>
      <c r="B71" s="58"/>
      <c r="C71" s="94"/>
      <c r="D71" s="94"/>
      <c r="E71" s="91"/>
      <c r="F71" s="91"/>
      <c r="G71" s="91"/>
      <c r="H71" s="58"/>
      <c r="I71" s="58"/>
      <c r="J71" s="65"/>
      <c r="K71" s="65"/>
      <c r="L71" s="65"/>
      <c r="M71" s="6">
        <v>3131</v>
      </c>
      <c r="N71" s="7" t="s">
        <v>125</v>
      </c>
      <c r="O71" s="9">
        <v>456858</v>
      </c>
      <c r="P71" s="9">
        <v>561896</v>
      </c>
      <c r="Q71" s="9">
        <v>561896</v>
      </c>
      <c r="R71" s="58"/>
      <c r="S71" s="68"/>
      <c r="T71" s="58"/>
      <c r="U71" s="58"/>
      <c r="V71" s="68"/>
      <c r="W71" s="88"/>
    </row>
    <row r="72" spans="1:23" ht="24.75" customHeight="1">
      <c r="A72" s="58"/>
      <c r="B72" s="58"/>
      <c r="C72" s="94"/>
      <c r="D72" s="94"/>
      <c r="E72" s="91"/>
      <c r="F72" s="91"/>
      <c r="G72" s="91"/>
      <c r="H72" s="58"/>
      <c r="I72" s="58"/>
      <c r="J72" s="65"/>
      <c r="K72" s="65"/>
      <c r="L72" s="65"/>
      <c r="M72" s="6">
        <v>3141</v>
      </c>
      <c r="N72" s="7" t="s">
        <v>126</v>
      </c>
      <c r="O72" s="9">
        <v>853002</v>
      </c>
      <c r="P72" s="9">
        <v>853002</v>
      </c>
      <c r="Q72" s="9">
        <v>466959.32</v>
      </c>
      <c r="R72" s="58"/>
      <c r="S72" s="68"/>
      <c r="T72" s="58"/>
      <c r="U72" s="58"/>
      <c r="V72" s="68"/>
      <c r="W72" s="88"/>
    </row>
    <row r="73" spans="1:23" ht="24.75" customHeight="1">
      <c r="A73" s="58"/>
      <c r="B73" s="58"/>
      <c r="C73" s="94"/>
      <c r="D73" s="94"/>
      <c r="E73" s="91"/>
      <c r="F73" s="91"/>
      <c r="G73" s="91"/>
      <c r="H73" s="58"/>
      <c r="I73" s="58"/>
      <c r="J73" s="65"/>
      <c r="K73" s="65"/>
      <c r="L73" s="65"/>
      <c r="M73" s="6">
        <v>3171</v>
      </c>
      <c r="N73" s="7" t="s">
        <v>127</v>
      </c>
      <c r="O73" s="9">
        <v>50230766</v>
      </c>
      <c r="P73" s="9">
        <v>39323600.97</v>
      </c>
      <c r="Q73" s="9">
        <v>32985994.04</v>
      </c>
      <c r="R73" s="58"/>
      <c r="S73" s="68"/>
      <c r="T73" s="58"/>
      <c r="U73" s="58"/>
      <c r="V73" s="68"/>
      <c r="W73" s="88"/>
    </row>
    <row r="74" spans="1:23" ht="24.75" customHeight="1">
      <c r="A74" s="58"/>
      <c r="B74" s="58"/>
      <c r="C74" s="94"/>
      <c r="D74" s="94"/>
      <c r="E74" s="91"/>
      <c r="F74" s="91"/>
      <c r="G74" s="91"/>
      <c r="H74" s="58"/>
      <c r="I74" s="58"/>
      <c r="J74" s="65"/>
      <c r="K74" s="65"/>
      <c r="L74" s="65"/>
      <c r="M74" s="6">
        <v>3181</v>
      </c>
      <c r="N74" s="7" t="s">
        <v>128</v>
      </c>
      <c r="O74" s="9">
        <v>8160</v>
      </c>
      <c r="P74" s="9">
        <v>460464.02</v>
      </c>
      <c r="Q74" s="9">
        <v>421704.09</v>
      </c>
      <c r="R74" s="58"/>
      <c r="S74" s="68"/>
      <c r="T74" s="58"/>
      <c r="U74" s="58"/>
      <c r="V74" s="68"/>
      <c r="W74" s="88"/>
    </row>
    <row r="75" spans="1:23" ht="24.75" customHeight="1">
      <c r="A75" s="58"/>
      <c r="B75" s="58"/>
      <c r="C75" s="94"/>
      <c r="D75" s="94"/>
      <c r="E75" s="91"/>
      <c r="F75" s="91"/>
      <c r="G75" s="91"/>
      <c r="H75" s="59"/>
      <c r="I75" s="59"/>
      <c r="J75" s="66"/>
      <c r="K75" s="66"/>
      <c r="L75" s="66"/>
      <c r="M75" s="6">
        <v>3191</v>
      </c>
      <c r="N75" s="7" t="s">
        <v>129</v>
      </c>
      <c r="O75" s="9">
        <v>274720</v>
      </c>
      <c r="P75" s="9">
        <v>274720</v>
      </c>
      <c r="Q75" s="9">
        <v>78000</v>
      </c>
      <c r="R75" s="58"/>
      <c r="S75" s="68"/>
      <c r="T75" s="58"/>
      <c r="U75" s="58"/>
      <c r="V75" s="68"/>
      <c r="W75" s="88"/>
    </row>
    <row r="76" spans="1:23" ht="24.75" customHeight="1">
      <c r="A76" s="58"/>
      <c r="B76" s="58"/>
      <c r="C76" s="94"/>
      <c r="D76" s="94"/>
      <c r="E76" s="91"/>
      <c r="F76" s="91"/>
      <c r="G76" s="91"/>
      <c r="H76" s="57">
        <v>3200</v>
      </c>
      <c r="I76" s="57" t="s">
        <v>48</v>
      </c>
      <c r="J76" s="64">
        <v>18331068</v>
      </c>
      <c r="K76" s="64">
        <v>17933816.76</v>
      </c>
      <c r="L76" s="64">
        <v>17375539.56</v>
      </c>
      <c r="M76" s="6">
        <v>3221</v>
      </c>
      <c r="N76" s="7" t="s">
        <v>130</v>
      </c>
      <c r="O76" s="9">
        <v>14665139</v>
      </c>
      <c r="P76" s="9">
        <v>15374594.76</v>
      </c>
      <c r="Q76" s="9">
        <v>15374594.76</v>
      </c>
      <c r="R76" s="58"/>
      <c r="S76" s="68"/>
      <c r="T76" s="58"/>
      <c r="U76" s="58"/>
      <c r="V76" s="68"/>
      <c r="W76" s="88"/>
    </row>
    <row r="77" spans="1:23" ht="24.75" customHeight="1">
      <c r="A77" s="58"/>
      <c r="B77" s="58"/>
      <c r="C77" s="94"/>
      <c r="D77" s="94"/>
      <c r="E77" s="91"/>
      <c r="F77" s="91"/>
      <c r="G77" s="91"/>
      <c r="H77" s="58"/>
      <c r="I77" s="58"/>
      <c r="J77" s="65"/>
      <c r="K77" s="65"/>
      <c r="L77" s="65"/>
      <c r="M77" s="6">
        <v>3252</v>
      </c>
      <c r="N77" s="7" t="s">
        <v>132</v>
      </c>
      <c r="O77" s="9">
        <v>1258114</v>
      </c>
      <c r="P77" s="9">
        <v>1500000</v>
      </c>
      <c r="Q77" s="9">
        <v>1494080</v>
      </c>
      <c r="R77" s="58"/>
      <c r="S77" s="68"/>
      <c r="T77" s="58"/>
      <c r="U77" s="58"/>
      <c r="V77" s="68"/>
      <c r="W77" s="88"/>
    </row>
    <row r="78" spans="1:23" ht="24.75" customHeight="1">
      <c r="A78" s="58"/>
      <c r="B78" s="58"/>
      <c r="C78" s="94"/>
      <c r="D78" s="94"/>
      <c r="E78" s="91"/>
      <c r="F78" s="91"/>
      <c r="G78" s="91"/>
      <c r="H78" s="58"/>
      <c r="I78" s="58"/>
      <c r="J78" s="65"/>
      <c r="K78" s="65"/>
      <c r="L78" s="65"/>
      <c r="M78" s="6">
        <v>3271</v>
      </c>
      <c r="N78" s="7" t="s">
        <v>133</v>
      </c>
      <c r="O78" s="9">
        <v>551250</v>
      </c>
      <c r="P78" s="9">
        <v>551250</v>
      </c>
      <c r="Q78" s="9">
        <v>0</v>
      </c>
      <c r="R78" s="58"/>
      <c r="S78" s="68"/>
      <c r="T78" s="58"/>
      <c r="U78" s="58"/>
      <c r="V78" s="68"/>
      <c r="W78" s="88"/>
    </row>
    <row r="79" spans="1:23" ht="24.75" customHeight="1">
      <c r="A79" s="58"/>
      <c r="B79" s="58"/>
      <c r="C79" s="94"/>
      <c r="D79" s="94"/>
      <c r="E79" s="91"/>
      <c r="F79" s="91"/>
      <c r="G79" s="91"/>
      <c r="H79" s="59"/>
      <c r="I79" s="59"/>
      <c r="J79" s="66"/>
      <c r="K79" s="66"/>
      <c r="L79" s="66"/>
      <c r="M79" s="6">
        <v>3291</v>
      </c>
      <c r="N79" s="7" t="s">
        <v>134</v>
      </c>
      <c r="O79" s="9">
        <v>1856565</v>
      </c>
      <c r="P79" s="9">
        <v>507972.0000000001</v>
      </c>
      <c r="Q79" s="9">
        <v>506864.80000000005</v>
      </c>
      <c r="R79" s="58"/>
      <c r="S79" s="68"/>
      <c r="T79" s="58"/>
      <c r="U79" s="58"/>
      <c r="V79" s="68"/>
      <c r="W79" s="88"/>
    </row>
    <row r="80" spans="1:23" ht="24.75" customHeight="1">
      <c r="A80" s="58"/>
      <c r="B80" s="58"/>
      <c r="C80" s="94"/>
      <c r="D80" s="94"/>
      <c r="E80" s="91"/>
      <c r="F80" s="91"/>
      <c r="G80" s="91"/>
      <c r="H80" s="57">
        <v>3300</v>
      </c>
      <c r="I80" s="57" t="s">
        <v>49</v>
      </c>
      <c r="J80" s="64">
        <v>63820523</v>
      </c>
      <c r="K80" s="64">
        <v>93471047.43</v>
      </c>
      <c r="L80" s="64">
        <v>84304220.96000001</v>
      </c>
      <c r="M80" s="6">
        <v>3311</v>
      </c>
      <c r="N80" s="7" t="s">
        <v>192</v>
      </c>
      <c r="O80" s="9">
        <v>213600</v>
      </c>
      <c r="P80" s="9">
        <v>0</v>
      </c>
      <c r="Q80" s="9">
        <v>0</v>
      </c>
      <c r="R80" s="58"/>
      <c r="S80" s="68"/>
      <c r="T80" s="58"/>
      <c r="U80" s="58"/>
      <c r="V80" s="68"/>
      <c r="W80" s="88"/>
    </row>
    <row r="81" spans="1:23" ht="24.75" customHeight="1">
      <c r="A81" s="58"/>
      <c r="B81" s="58"/>
      <c r="C81" s="94"/>
      <c r="D81" s="94"/>
      <c r="E81" s="91"/>
      <c r="F81" s="91"/>
      <c r="G81" s="91"/>
      <c r="H81" s="58"/>
      <c r="I81" s="58"/>
      <c r="J81" s="65"/>
      <c r="K81" s="65"/>
      <c r="L81" s="65"/>
      <c r="M81" s="6">
        <v>3321</v>
      </c>
      <c r="N81" s="7" t="s">
        <v>193</v>
      </c>
      <c r="O81" s="9">
        <v>0</v>
      </c>
      <c r="P81" s="9">
        <v>370563.4</v>
      </c>
      <c r="Q81" s="9">
        <v>10963.4</v>
      </c>
      <c r="R81" s="58"/>
      <c r="S81" s="68"/>
      <c r="T81" s="58"/>
      <c r="U81" s="58"/>
      <c r="V81" s="68"/>
      <c r="W81" s="88"/>
    </row>
    <row r="82" spans="1:23" ht="24.75" customHeight="1">
      <c r="A82" s="58"/>
      <c r="B82" s="58"/>
      <c r="C82" s="94"/>
      <c r="D82" s="94"/>
      <c r="E82" s="91"/>
      <c r="F82" s="91"/>
      <c r="G82" s="91"/>
      <c r="H82" s="58"/>
      <c r="I82" s="58"/>
      <c r="J82" s="65"/>
      <c r="K82" s="65"/>
      <c r="L82" s="65"/>
      <c r="M82" s="6">
        <v>3331</v>
      </c>
      <c r="N82" s="7" t="s">
        <v>135</v>
      </c>
      <c r="O82" s="9">
        <v>7453325</v>
      </c>
      <c r="P82" s="9">
        <v>9543316.030000001</v>
      </c>
      <c r="Q82" s="9">
        <v>4499814</v>
      </c>
      <c r="R82" s="58"/>
      <c r="S82" s="68"/>
      <c r="T82" s="58"/>
      <c r="U82" s="58"/>
      <c r="V82" s="68"/>
      <c r="W82" s="88"/>
    </row>
    <row r="83" spans="1:23" ht="24.75" customHeight="1">
      <c r="A83" s="58"/>
      <c r="B83" s="58"/>
      <c r="C83" s="94"/>
      <c r="D83" s="94"/>
      <c r="E83" s="91"/>
      <c r="F83" s="91"/>
      <c r="G83" s="91"/>
      <c r="H83" s="58"/>
      <c r="I83" s="58"/>
      <c r="J83" s="65"/>
      <c r="K83" s="65"/>
      <c r="L83" s="65"/>
      <c r="M83" s="6">
        <v>3341</v>
      </c>
      <c r="N83" s="7" t="s">
        <v>136</v>
      </c>
      <c r="O83" s="9">
        <v>838178</v>
      </c>
      <c r="P83" s="9">
        <v>538178</v>
      </c>
      <c r="Q83" s="9">
        <v>516840</v>
      </c>
      <c r="R83" s="58"/>
      <c r="S83" s="68"/>
      <c r="T83" s="58"/>
      <c r="U83" s="58"/>
      <c r="V83" s="68"/>
      <c r="W83" s="88"/>
    </row>
    <row r="84" spans="1:23" ht="24.75" customHeight="1">
      <c r="A84" s="58"/>
      <c r="B84" s="58"/>
      <c r="C84" s="94"/>
      <c r="D84" s="94"/>
      <c r="E84" s="91"/>
      <c r="F84" s="91"/>
      <c r="G84" s="91"/>
      <c r="H84" s="58"/>
      <c r="I84" s="58"/>
      <c r="J84" s="65"/>
      <c r="K84" s="65"/>
      <c r="L84" s="65"/>
      <c r="M84" s="6">
        <v>3351</v>
      </c>
      <c r="N84" s="7" t="s">
        <v>194</v>
      </c>
      <c r="O84" s="9">
        <v>0</v>
      </c>
      <c r="P84" s="9">
        <v>38700000</v>
      </c>
      <c r="Q84" s="9">
        <v>38693085</v>
      </c>
      <c r="R84" s="58"/>
      <c r="S84" s="68"/>
      <c r="T84" s="58"/>
      <c r="U84" s="58"/>
      <c r="V84" s="68"/>
      <c r="W84" s="88"/>
    </row>
    <row r="85" spans="1:23" ht="24.75" customHeight="1">
      <c r="A85" s="58"/>
      <c r="B85" s="58"/>
      <c r="C85" s="94"/>
      <c r="D85" s="94"/>
      <c r="E85" s="91"/>
      <c r="F85" s="91"/>
      <c r="G85" s="91"/>
      <c r="H85" s="58"/>
      <c r="I85" s="58"/>
      <c r="J85" s="65"/>
      <c r="K85" s="65"/>
      <c r="L85" s="65"/>
      <c r="M85" s="6">
        <v>3361</v>
      </c>
      <c r="N85" s="7" t="s">
        <v>137</v>
      </c>
      <c r="O85" s="9">
        <v>920675</v>
      </c>
      <c r="P85" s="9">
        <v>841220</v>
      </c>
      <c r="Q85" s="9">
        <v>278039.77</v>
      </c>
      <c r="R85" s="58"/>
      <c r="S85" s="68"/>
      <c r="T85" s="58"/>
      <c r="U85" s="58"/>
      <c r="V85" s="68"/>
      <c r="W85" s="88"/>
    </row>
    <row r="86" spans="1:23" ht="24.75" customHeight="1">
      <c r="A86" s="58"/>
      <c r="B86" s="58"/>
      <c r="C86" s="94"/>
      <c r="D86" s="94"/>
      <c r="E86" s="91"/>
      <c r="F86" s="91"/>
      <c r="G86" s="91"/>
      <c r="H86" s="58"/>
      <c r="I86" s="58"/>
      <c r="J86" s="65"/>
      <c r="K86" s="65"/>
      <c r="L86" s="65"/>
      <c r="M86" s="6">
        <v>3362</v>
      </c>
      <c r="N86" s="7" t="s">
        <v>138</v>
      </c>
      <c r="O86" s="9">
        <v>8202412</v>
      </c>
      <c r="P86" s="9">
        <v>2202000</v>
      </c>
      <c r="Q86" s="9">
        <v>1740983.83</v>
      </c>
      <c r="R86" s="58"/>
      <c r="S86" s="68"/>
      <c r="T86" s="58"/>
      <c r="U86" s="58"/>
      <c r="V86" s="68"/>
      <c r="W86" s="88"/>
    </row>
    <row r="87" spans="1:23" ht="24.75" customHeight="1">
      <c r="A87" s="58"/>
      <c r="B87" s="58"/>
      <c r="C87" s="94"/>
      <c r="D87" s="94"/>
      <c r="E87" s="91"/>
      <c r="F87" s="91"/>
      <c r="G87" s="91"/>
      <c r="H87" s="58"/>
      <c r="I87" s="58"/>
      <c r="J87" s="65"/>
      <c r="K87" s="65"/>
      <c r="L87" s="65"/>
      <c r="M87" s="6">
        <v>3381</v>
      </c>
      <c r="N87" s="7" t="s">
        <v>139</v>
      </c>
      <c r="O87" s="9">
        <v>35534730</v>
      </c>
      <c r="P87" s="9">
        <v>35534730</v>
      </c>
      <c r="Q87" s="9">
        <v>32829274.97</v>
      </c>
      <c r="R87" s="58"/>
      <c r="S87" s="68"/>
      <c r="T87" s="58"/>
      <c r="U87" s="58"/>
      <c r="V87" s="68"/>
      <c r="W87" s="88"/>
    </row>
    <row r="88" spans="1:23" ht="24.75" customHeight="1">
      <c r="A88" s="58"/>
      <c r="B88" s="58"/>
      <c r="C88" s="94"/>
      <c r="D88" s="94"/>
      <c r="E88" s="91"/>
      <c r="F88" s="91"/>
      <c r="G88" s="91"/>
      <c r="H88" s="59"/>
      <c r="I88" s="59"/>
      <c r="J88" s="66"/>
      <c r="K88" s="66"/>
      <c r="L88" s="66"/>
      <c r="M88" s="6">
        <v>3391</v>
      </c>
      <c r="N88" s="7" t="s">
        <v>140</v>
      </c>
      <c r="O88" s="9">
        <v>10657603</v>
      </c>
      <c r="P88" s="9">
        <v>5741040</v>
      </c>
      <c r="Q88" s="9">
        <v>5735219.99</v>
      </c>
      <c r="R88" s="58"/>
      <c r="S88" s="68"/>
      <c r="T88" s="58"/>
      <c r="U88" s="58"/>
      <c r="V88" s="68"/>
      <c r="W88" s="88"/>
    </row>
    <row r="89" spans="1:23" ht="24.75" customHeight="1">
      <c r="A89" s="58"/>
      <c r="B89" s="58"/>
      <c r="C89" s="94"/>
      <c r="D89" s="94"/>
      <c r="E89" s="91"/>
      <c r="F89" s="91"/>
      <c r="G89" s="91"/>
      <c r="H89" s="57">
        <v>3400</v>
      </c>
      <c r="I89" s="57" t="s">
        <v>50</v>
      </c>
      <c r="J89" s="64">
        <v>917605</v>
      </c>
      <c r="K89" s="64">
        <v>1129148.3</v>
      </c>
      <c r="L89" s="64">
        <v>889289.5399999999</v>
      </c>
      <c r="M89" s="6">
        <v>3411</v>
      </c>
      <c r="N89" s="7" t="s">
        <v>141</v>
      </c>
      <c r="O89" s="9">
        <v>120000</v>
      </c>
      <c r="P89" s="9">
        <v>145262.75</v>
      </c>
      <c r="Q89" s="9">
        <v>145262.75</v>
      </c>
      <c r="R89" s="58"/>
      <c r="S89" s="68"/>
      <c r="T89" s="58"/>
      <c r="U89" s="58"/>
      <c r="V89" s="68"/>
      <c r="W89" s="88"/>
    </row>
    <row r="90" spans="1:23" ht="24.75" customHeight="1">
      <c r="A90" s="58"/>
      <c r="B90" s="58"/>
      <c r="C90" s="94"/>
      <c r="D90" s="94"/>
      <c r="E90" s="91"/>
      <c r="F90" s="91"/>
      <c r="G90" s="91"/>
      <c r="H90" s="58"/>
      <c r="I90" s="58"/>
      <c r="J90" s="65"/>
      <c r="K90" s="65"/>
      <c r="L90" s="65"/>
      <c r="M90" s="6">
        <v>3432</v>
      </c>
      <c r="N90" s="7" t="s">
        <v>142</v>
      </c>
      <c r="O90" s="9">
        <v>5853</v>
      </c>
      <c r="P90" s="9">
        <v>5853</v>
      </c>
      <c r="Q90" s="9">
        <v>5849.01</v>
      </c>
      <c r="R90" s="58"/>
      <c r="S90" s="68"/>
      <c r="T90" s="58"/>
      <c r="U90" s="58"/>
      <c r="V90" s="68"/>
      <c r="W90" s="88"/>
    </row>
    <row r="91" spans="1:23" ht="24.75" customHeight="1">
      <c r="A91" s="58"/>
      <c r="B91" s="58"/>
      <c r="C91" s="94"/>
      <c r="D91" s="94"/>
      <c r="E91" s="91"/>
      <c r="F91" s="91"/>
      <c r="G91" s="91"/>
      <c r="H91" s="58"/>
      <c r="I91" s="58"/>
      <c r="J91" s="65"/>
      <c r="K91" s="65"/>
      <c r="L91" s="65"/>
      <c r="M91" s="6">
        <v>3451</v>
      </c>
      <c r="N91" s="7" t="s">
        <v>143</v>
      </c>
      <c r="O91" s="9">
        <v>532652</v>
      </c>
      <c r="P91" s="9">
        <v>532652</v>
      </c>
      <c r="Q91" s="9">
        <v>292797.41000000003</v>
      </c>
      <c r="R91" s="58"/>
      <c r="S91" s="68"/>
      <c r="T91" s="58"/>
      <c r="U91" s="58"/>
      <c r="V91" s="68"/>
      <c r="W91" s="88"/>
    </row>
    <row r="92" spans="1:23" ht="24.75" customHeight="1">
      <c r="A92" s="58"/>
      <c r="B92" s="58"/>
      <c r="C92" s="94"/>
      <c r="D92" s="94"/>
      <c r="E92" s="91"/>
      <c r="F92" s="91"/>
      <c r="G92" s="91"/>
      <c r="H92" s="59"/>
      <c r="I92" s="59"/>
      <c r="J92" s="66"/>
      <c r="K92" s="66"/>
      <c r="L92" s="66"/>
      <c r="M92" s="6">
        <v>3471</v>
      </c>
      <c r="N92" s="7" t="s">
        <v>144</v>
      </c>
      <c r="O92" s="9">
        <v>259100</v>
      </c>
      <c r="P92" s="9">
        <v>445380.55</v>
      </c>
      <c r="Q92" s="9">
        <v>445380.37</v>
      </c>
      <c r="R92" s="58"/>
      <c r="S92" s="68"/>
      <c r="T92" s="58"/>
      <c r="U92" s="58"/>
      <c r="V92" s="68"/>
      <c r="W92" s="88"/>
    </row>
    <row r="93" spans="1:23" ht="24.75" customHeight="1">
      <c r="A93" s="58"/>
      <c r="B93" s="58"/>
      <c r="C93" s="94"/>
      <c r="D93" s="94"/>
      <c r="E93" s="91"/>
      <c r="F93" s="91"/>
      <c r="G93" s="91"/>
      <c r="H93" s="57">
        <v>3500</v>
      </c>
      <c r="I93" s="57" t="s">
        <v>51</v>
      </c>
      <c r="J93" s="64">
        <v>52357485</v>
      </c>
      <c r="K93" s="64">
        <v>57328877.11000003</v>
      </c>
      <c r="L93" s="64">
        <v>26882428.41</v>
      </c>
      <c r="M93" s="6">
        <v>3511</v>
      </c>
      <c r="N93" s="7" t="s">
        <v>145</v>
      </c>
      <c r="O93" s="9">
        <v>36117521</v>
      </c>
      <c r="P93" s="9">
        <v>42469450.51</v>
      </c>
      <c r="Q93" s="9">
        <v>12451056.47</v>
      </c>
      <c r="R93" s="58"/>
      <c r="S93" s="68"/>
      <c r="T93" s="58"/>
      <c r="U93" s="58"/>
      <c r="V93" s="68"/>
      <c r="W93" s="88"/>
    </row>
    <row r="94" spans="1:23" ht="24.75" customHeight="1">
      <c r="A94" s="58"/>
      <c r="B94" s="58"/>
      <c r="C94" s="94"/>
      <c r="D94" s="94"/>
      <c r="E94" s="91"/>
      <c r="F94" s="91"/>
      <c r="G94" s="91"/>
      <c r="H94" s="58"/>
      <c r="I94" s="58"/>
      <c r="J94" s="65"/>
      <c r="K94" s="65"/>
      <c r="L94" s="65"/>
      <c r="M94" s="6">
        <v>3521</v>
      </c>
      <c r="N94" s="7" t="s">
        <v>146</v>
      </c>
      <c r="O94" s="9">
        <v>735193</v>
      </c>
      <c r="P94" s="9">
        <v>304783.15</v>
      </c>
      <c r="Q94" s="9">
        <v>261254.18999999997</v>
      </c>
      <c r="R94" s="58"/>
      <c r="S94" s="68"/>
      <c r="T94" s="58"/>
      <c r="U94" s="58"/>
      <c r="V94" s="68"/>
      <c r="W94" s="88"/>
    </row>
    <row r="95" spans="1:23" ht="24.75" customHeight="1">
      <c r="A95" s="58"/>
      <c r="B95" s="58"/>
      <c r="C95" s="94"/>
      <c r="D95" s="94"/>
      <c r="E95" s="91"/>
      <c r="F95" s="91"/>
      <c r="G95" s="91"/>
      <c r="H95" s="58"/>
      <c r="I95" s="58"/>
      <c r="J95" s="65"/>
      <c r="K95" s="65"/>
      <c r="L95" s="65"/>
      <c r="M95" s="6">
        <v>3531</v>
      </c>
      <c r="N95" s="7" t="s">
        <v>147</v>
      </c>
      <c r="O95" s="9">
        <v>2228685</v>
      </c>
      <c r="P95" s="9">
        <v>1971917.6400000001</v>
      </c>
      <c r="Q95" s="9">
        <v>1971917.6400000001</v>
      </c>
      <c r="R95" s="58"/>
      <c r="S95" s="68"/>
      <c r="T95" s="58"/>
      <c r="U95" s="58"/>
      <c r="V95" s="68"/>
      <c r="W95" s="88"/>
    </row>
    <row r="96" spans="1:23" ht="24.75" customHeight="1">
      <c r="A96" s="58"/>
      <c r="B96" s="58"/>
      <c r="C96" s="94"/>
      <c r="D96" s="94"/>
      <c r="E96" s="91"/>
      <c r="F96" s="91"/>
      <c r="G96" s="91"/>
      <c r="H96" s="58"/>
      <c r="I96" s="58"/>
      <c r="J96" s="65"/>
      <c r="K96" s="65"/>
      <c r="L96" s="65"/>
      <c r="M96" s="6">
        <v>3553</v>
      </c>
      <c r="N96" s="7" t="s">
        <v>148</v>
      </c>
      <c r="O96" s="9">
        <v>858994</v>
      </c>
      <c r="P96" s="9">
        <v>850000</v>
      </c>
      <c r="Q96" s="9">
        <v>849822.85</v>
      </c>
      <c r="R96" s="58"/>
      <c r="S96" s="68"/>
      <c r="T96" s="58"/>
      <c r="U96" s="58"/>
      <c r="V96" s="68"/>
      <c r="W96" s="88"/>
    </row>
    <row r="97" spans="1:23" ht="24.75" customHeight="1">
      <c r="A97" s="58"/>
      <c r="B97" s="58"/>
      <c r="C97" s="94"/>
      <c r="D97" s="94"/>
      <c r="E97" s="91"/>
      <c r="F97" s="91"/>
      <c r="G97" s="91"/>
      <c r="H97" s="58"/>
      <c r="I97" s="58"/>
      <c r="J97" s="65"/>
      <c r="K97" s="65"/>
      <c r="L97" s="65"/>
      <c r="M97" s="6">
        <v>3571</v>
      </c>
      <c r="N97" s="7" t="s">
        <v>149</v>
      </c>
      <c r="O97" s="9">
        <v>336400</v>
      </c>
      <c r="P97" s="9">
        <v>1200000</v>
      </c>
      <c r="Q97" s="9">
        <v>977563.09</v>
      </c>
      <c r="R97" s="58"/>
      <c r="S97" s="68"/>
      <c r="T97" s="58"/>
      <c r="U97" s="58"/>
      <c r="V97" s="68"/>
      <c r="W97" s="88"/>
    </row>
    <row r="98" spans="1:23" ht="24.75" customHeight="1">
      <c r="A98" s="58"/>
      <c r="B98" s="58"/>
      <c r="C98" s="94"/>
      <c r="D98" s="94"/>
      <c r="E98" s="91"/>
      <c r="F98" s="91"/>
      <c r="G98" s="91"/>
      <c r="H98" s="58"/>
      <c r="I98" s="58"/>
      <c r="J98" s="65"/>
      <c r="K98" s="65"/>
      <c r="L98" s="65"/>
      <c r="M98" s="6">
        <v>3581</v>
      </c>
      <c r="N98" s="7" t="s">
        <v>150</v>
      </c>
      <c r="O98" s="9">
        <v>9970442</v>
      </c>
      <c r="P98" s="9">
        <v>10178125.75</v>
      </c>
      <c r="Q98" s="9">
        <v>10117963.170000002</v>
      </c>
      <c r="R98" s="58"/>
      <c r="S98" s="68"/>
      <c r="T98" s="58"/>
      <c r="U98" s="58"/>
      <c r="V98" s="68"/>
      <c r="W98" s="88"/>
    </row>
    <row r="99" spans="1:23" ht="24.75" customHeight="1">
      <c r="A99" s="58"/>
      <c r="B99" s="58"/>
      <c r="C99" s="94"/>
      <c r="D99" s="94"/>
      <c r="E99" s="91"/>
      <c r="F99" s="91"/>
      <c r="G99" s="91"/>
      <c r="H99" s="59"/>
      <c r="I99" s="59"/>
      <c r="J99" s="66"/>
      <c r="K99" s="66"/>
      <c r="L99" s="66"/>
      <c r="M99" s="6">
        <v>3591</v>
      </c>
      <c r="N99" s="7" t="s">
        <v>151</v>
      </c>
      <c r="O99" s="9">
        <v>2110250</v>
      </c>
      <c r="P99" s="9">
        <v>354600.06000000006</v>
      </c>
      <c r="Q99" s="9">
        <v>252851</v>
      </c>
      <c r="R99" s="58"/>
      <c r="S99" s="68"/>
      <c r="T99" s="58"/>
      <c r="U99" s="58"/>
      <c r="V99" s="68"/>
      <c r="W99" s="88"/>
    </row>
    <row r="100" spans="1:23" ht="24.75" customHeight="1">
      <c r="A100" s="58"/>
      <c r="B100" s="58"/>
      <c r="C100" s="94"/>
      <c r="D100" s="94"/>
      <c r="E100" s="91"/>
      <c r="F100" s="91"/>
      <c r="G100" s="91"/>
      <c r="H100" s="57">
        <v>3600</v>
      </c>
      <c r="I100" s="57" t="s">
        <v>52</v>
      </c>
      <c r="J100" s="64">
        <v>1467901</v>
      </c>
      <c r="K100" s="64">
        <v>4982136.71</v>
      </c>
      <c r="L100" s="64">
        <v>4976866.23</v>
      </c>
      <c r="M100" s="6">
        <v>3611</v>
      </c>
      <c r="N100" s="7" t="s">
        <v>152</v>
      </c>
      <c r="O100" s="9">
        <v>483101</v>
      </c>
      <c r="P100" s="9">
        <v>262136.71000000002</v>
      </c>
      <c r="Q100" s="9">
        <v>259143.91</v>
      </c>
      <c r="R100" s="58"/>
      <c r="S100" s="68"/>
      <c r="T100" s="58"/>
      <c r="U100" s="58"/>
      <c r="V100" s="68"/>
      <c r="W100" s="88"/>
    </row>
    <row r="101" spans="1:23" ht="24.75" customHeight="1">
      <c r="A101" s="58"/>
      <c r="B101" s="58"/>
      <c r="C101" s="94"/>
      <c r="D101" s="94"/>
      <c r="E101" s="91"/>
      <c r="F101" s="91"/>
      <c r="G101" s="91"/>
      <c r="H101" s="59"/>
      <c r="I101" s="59"/>
      <c r="J101" s="66"/>
      <c r="K101" s="66"/>
      <c r="L101" s="66"/>
      <c r="M101" s="6">
        <v>3651</v>
      </c>
      <c r="N101" s="7" t="s">
        <v>153</v>
      </c>
      <c r="O101" s="9">
        <v>984800</v>
      </c>
      <c r="P101" s="9">
        <v>4720000</v>
      </c>
      <c r="Q101" s="9">
        <v>4717722.32</v>
      </c>
      <c r="R101" s="58"/>
      <c r="S101" s="68"/>
      <c r="T101" s="58"/>
      <c r="U101" s="58"/>
      <c r="V101" s="68"/>
      <c r="W101" s="88"/>
    </row>
    <row r="102" spans="1:23" ht="24.75" customHeight="1">
      <c r="A102" s="58"/>
      <c r="B102" s="58"/>
      <c r="C102" s="94"/>
      <c r="D102" s="94"/>
      <c r="E102" s="91"/>
      <c r="F102" s="91"/>
      <c r="G102" s="91"/>
      <c r="H102" s="57">
        <v>3700</v>
      </c>
      <c r="I102" s="57" t="s">
        <v>53</v>
      </c>
      <c r="J102" s="64">
        <v>379015</v>
      </c>
      <c r="K102" s="64">
        <v>59439.00000000001</v>
      </c>
      <c r="L102" s="64">
        <v>48294</v>
      </c>
      <c r="M102" s="6">
        <v>3711</v>
      </c>
      <c r="N102" s="7" t="s">
        <v>154</v>
      </c>
      <c r="O102" s="9">
        <v>62925</v>
      </c>
      <c r="P102" s="9">
        <v>0</v>
      </c>
      <c r="Q102" s="9">
        <v>0</v>
      </c>
      <c r="R102" s="58"/>
      <c r="S102" s="68"/>
      <c r="T102" s="58"/>
      <c r="U102" s="58"/>
      <c r="V102" s="68"/>
      <c r="W102" s="88"/>
    </row>
    <row r="103" spans="1:23" ht="24.75" customHeight="1">
      <c r="A103" s="58"/>
      <c r="B103" s="58"/>
      <c r="C103" s="94"/>
      <c r="D103" s="94"/>
      <c r="E103" s="91"/>
      <c r="F103" s="91"/>
      <c r="G103" s="91"/>
      <c r="H103" s="58"/>
      <c r="I103" s="58"/>
      <c r="J103" s="65"/>
      <c r="K103" s="65"/>
      <c r="L103" s="65"/>
      <c r="M103" s="6">
        <v>3721</v>
      </c>
      <c r="N103" s="7" t="s">
        <v>156</v>
      </c>
      <c r="O103" s="9">
        <v>1330</v>
      </c>
      <c r="P103" s="9">
        <v>0</v>
      </c>
      <c r="Q103" s="9">
        <v>0</v>
      </c>
      <c r="R103" s="58"/>
      <c r="S103" s="68"/>
      <c r="T103" s="58"/>
      <c r="U103" s="58"/>
      <c r="V103" s="68"/>
      <c r="W103" s="88"/>
    </row>
    <row r="104" spans="1:23" ht="24.75" customHeight="1">
      <c r="A104" s="58"/>
      <c r="B104" s="58"/>
      <c r="C104" s="94"/>
      <c r="D104" s="94"/>
      <c r="E104" s="91"/>
      <c r="F104" s="91"/>
      <c r="G104" s="91"/>
      <c r="H104" s="58"/>
      <c r="I104" s="58"/>
      <c r="J104" s="65"/>
      <c r="K104" s="65"/>
      <c r="L104" s="65"/>
      <c r="M104" s="6">
        <v>3722</v>
      </c>
      <c r="N104" s="7" t="s">
        <v>157</v>
      </c>
      <c r="O104" s="9">
        <v>182047</v>
      </c>
      <c r="P104" s="9">
        <v>59439.00000000001</v>
      </c>
      <c r="Q104" s="9">
        <v>48294</v>
      </c>
      <c r="R104" s="58"/>
      <c r="S104" s="68"/>
      <c r="T104" s="58"/>
      <c r="U104" s="58"/>
      <c r="V104" s="68"/>
      <c r="W104" s="88"/>
    </row>
    <row r="105" spans="1:23" ht="24.75" customHeight="1">
      <c r="A105" s="58"/>
      <c r="B105" s="58"/>
      <c r="C105" s="94"/>
      <c r="D105" s="94"/>
      <c r="E105" s="91"/>
      <c r="F105" s="91"/>
      <c r="G105" s="91"/>
      <c r="H105" s="58"/>
      <c r="I105" s="58"/>
      <c r="J105" s="65"/>
      <c r="K105" s="65"/>
      <c r="L105" s="65"/>
      <c r="M105" s="6">
        <v>3751</v>
      </c>
      <c r="N105" s="7" t="s">
        <v>158</v>
      </c>
      <c r="O105" s="9">
        <v>53133</v>
      </c>
      <c r="P105" s="9">
        <v>0</v>
      </c>
      <c r="Q105" s="9">
        <v>0</v>
      </c>
      <c r="R105" s="58"/>
      <c r="S105" s="68"/>
      <c r="T105" s="58"/>
      <c r="U105" s="58"/>
      <c r="V105" s="68"/>
      <c r="W105" s="88"/>
    </row>
    <row r="106" spans="1:23" ht="24.75" customHeight="1">
      <c r="A106" s="58"/>
      <c r="B106" s="58"/>
      <c r="C106" s="94"/>
      <c r="D106" s="94"/>
      <c r="E106" s="91"/>
      <c r="F106" s="91"/>
      <c r="G106" s="91"/>
      <c r="H106" s="59"/>
      <c r="I106" s="59"/>
      <c r="J106" s="66"/>
      <c r="K106" s="66"/>
      <c r="L106" s="66"/>
      <c r="M106" s="6">
        <v>3761</v>
      </c>
      <c r="N106" s="7" t="s">
        <v>159</v>
      </c>
      <c r="O106" s="9">
        <v>79580</v>
      </c>
      <c r="P106" s="9">
        <v>0</v>
      </c>
      <c r="Q106" s="9">
        <v>0</v>
      </c>
      <c r="R106" s="58"/>
      <c r="S106" s="68"/>
      <c r="T106" s="58"/>
      <c r="U106" s="58"/>
      <c r="V106" s="68"/>
      <c r="W106" s="88"/>
    </row>
    <row r="107" spans="1:23" ht="24.75" customHeight="1">
      <c r="A107" s="58"/>
      <c r="B107" s="58"/>
      <c r="C107" s="94"/>
      <c r="D107" s="94"/>
      <c r="E107" s="91"/>
      <c r="F107" s="91"/>
      <c r="G107" s="91"/>
      <c r="H107" s="57">
        <v>3800</v>
      </c>
      <c r="I107" s="57" t="s">
        <v>54</v>
      </c>
      <c r="J107" s="64">
        <v>21652419</v>
      </c>
      <c r="K107" s="64">
        <v>30671050.519999996</v>
      </c>
      <c r="L107" s="64">
        <v>30626797.08</v>
      </c>
      <c r="M107" s="6">
        <v>3821</v>
      </c>
      <c r="N107" s="7" t="s">
        <v>160</v>
      </c>
      <c r="O107" s="9">
        <v>2419107</v>
      </c>
      <c r="P107" s="9">
        <v>0</v>
      </c>
      <c r="Q107" s="9">
        <v>0</v>
      </c>
      <c r="R107" s="58"/>
      <c r="S107" s="68"/>
      <c r="T107" s="58"/>
      <c r="U107" s="58"/>
      <c r="V107" s="68"/>
      <c r="W107" s="88"/>
    </row>
    <row r="108" spans="1:23" ht="24.75" customHeight="1">
      <c r="A108" s="58"/>
      <c r="B108" s="58"/>
      <c r="C108" s="94"/>
      <c r="D108" s="94"/>
      <c r="E108" s="91"/>
      <c r="F108" s="91"/>
      <c r="G108" s="91"/>
      <c r="H108" s="58"/>
      <c r="I108" s="58"/>
      <c r="J108" s="65"/>
      <c r="K108" s="65"/>
      <c r="L108" s="65"/>
      <c r="M108" s="6">
        <v>3831</v>
      </c>
      <c r="N108" s="7" t="s">
        <v>161</v>
      </c>
      <c r="O108" s="9">
        <v>19233312</v>
      </c>
      <c r="P108" s="9">
        <v>29671135.159999996</v>
      </c>
      <c r="Q108" s="9">
        <v>29626881.719999995</v>
      </c>
      <c r="R108" s="58"/>
      <c r="S108" s="68"/>
      <c r="T108" s="58"/>
      <c r="U108" s="58"/>
      <c r="V108" s="68"/>
      <c r="W108" s="88"/>
    </row>
    <row r="109" spans="1:23" ht="24.75" customHeight="1">
      <c r="A109" s="58"/>
      <c r="B109" s="58"/>
      <c r="C109" s="94"/>
      <c r="D109" s="94"/>
      <c r="E109" s="91"/>
      <c r="F109" s="91"/>
      <c r="G109" s="91"/>
      <c r="H109" s="59"/>
      <c r="I109" s="59"/>
      <c r="J109" s="66"/>
      <c r="K109" s="66"/>
      <c r="L109" s="66"/>
      <c r="M109" s="6">
        <v>3841</v>
      </c>
      <c r="N109" s="7" t="s">
        <v>195</v>
      </c>
      <c r="O109" s="9">
        <v>0</v>
      </c>
      <c r="P109" s="9">
        <v>999915.36</v>
      </c>
      <c r="Q109" s="9">
        <v>999915.36</v>
      </c>
      <c r="R109" s="58"/>
      <c r="S109" s="68"/>
      <c r="T109" s="58"/>
      <c r="U109" s="58"/>
      <c r="V109" s="68"/>
      <c r="W109" s="88"/>
    </row>
    <row r="110" spans="1:23" ht="24.75" customHeight="1">
      <c r="A110" s="58"/>
      <c r="B110" s="58"/>
      <c r="C110" s="94"/>
      <c r="D110" s="94"/>
      <c r="E110" s="91"/>
      <c r="F110" s="91"/>
      <c r="G110" s="91"/>
      <c r="H110" s="57">
        <v>3900</v>
      </c>
      <c r="I110" s="57" t="s">
        <v>55</v>
      </c>
      <c r="J110" s="64">
        <v>6287427</v>
      </c>
      <c r="K110" s="64">
        <v>6428892.33</v>
      </c>
      <c r="L110" s="64">
        <v>5570995.199999998</v>
      </c>
      <c r="M110" s="6">
        <v>3911</v>
      </c>
      <c r="N110" s="7" t="s">
        <v>196</v>
      </c>
      <c r="O110" s="9">
        <v>0</v>
      </c>
      <c r="P110" s="9">
        <v>141465.33</v>
      </c>
      <c r="Q110" s="9">
        <v>141465.33</v>
      </c>
      <c r="R110" s="58"/>
      <c r="S110" s="68"/>
      <c r="T110" s="58"/>
      <c r="U110" s="58"/>
      <c r="V110" s="68"/>
      <c r="W110" s="88"/>
    </row>
    <row r="111" spans="1:23" ht="24.75" customHeight="1">
      <c r="A111" s="58"/>
      <c r="B111" s="58"/>
      <c r="C111" s="94"/>
      <c r="D111" s="94"/>
      <c r="E111" s="91"/>
      <c r="F111" s="91"/>
      <c r="G111" s="91"/>
      <c r="H111" s="58"/>
      <c r="I111" s="58"/>
      <c r="J111" s="65"/>
      <c r="K111" s="65"/>
      <c r="L111" s="65"/>
      <c r="M111" s="6">
        <v>3921</v>
      </c>
      <c r="N111" s="7" t="s">
        <v>162</v>
      </c>
      <c r="O111" s="9">
        <v>168446</v>
      </c>
      <c r="P111" s="9">
        <v>168446</v>
      </c>
      <c r="Q111" s="9">
        <v>69297</v>
      </c>
      <c r="R111" s="58"/>
      <c r="S111" s="68"/>
      <c r="T111" s="58"/>
      <c r="U111" s="58"/>
      <c r="V111" s="68"/>
      <c r="W111" s="88"/>
    </row>
    <row r="112" spans="1:23" ht="24.75" customHeight="1">
      <c r="A112" s="58"/>
      <c r="B112" s="58"/>
      <c r="C112" s="94"/>
      <c r="D112" s="94"/>
      <c r="E112" s="91"/>
      <c r="F112" s="91"/>
      <c r="G112" s="91"/>
      <c r="H112" s="58"/>
      <c r="I112" s="58"/>
      <c r="J112" s="65"/>
      <c r="K112" s="65"/>
      <c r="L112" s="65"/>
      <c r="M112" s="6">
        <v>3969</v>
      </c>
      <c r="N112" s="7" t="s">
        <v>163</v>
      </c>
      <c r="O112" s="9">
        <v>55125</v>
      </c>
      <c r="P112" s="9">
        <v>55125</v>
      </c>
      <c r="Q112" s="9">
        <v>55125</v>
      </c>
      <c r="R112" s="58"/>
      <c r="S112" s="68"/>
      <c r="T112" s="58"/>
      <c r="U112" s="58"/>
      <c r="V112" s="68"/>
      <c r="W112" s="88"/>
    </row>
    <row r="113" spans="1:23" ht="24.75" customHeight="1">
      <c r="A113" s="58"/>
      <c r="B113" s="58"/>
      <c r="C113" s="94"/>
      <c r="D113" s="94"/>
      <c r="E113" s="91"/>
      <c r="F113" s="91"/>
      <c r="G113" s="91"/>
      <c r="H113" s="58"/>
      <c r="I113" s="58"/>
      <c r="J113" s="65"/>
      <c r="K113" s="65"/>
      <c r="L113" s="65"/>
      <c r="M113" s="6">
        <v>3981</v>
      </c>
      <c r="N113" s="7" t="s">
        <v>164</v>
      </c>
      <c r="O113" s="9">
        <v>3647473</v>
      </c>
      <c r="P113" s="9">
        <v>3647473</v>
      </c>
      <c r="Q113" s="9">
        <v>3157833</v>
      </c>
      <c r="R113" s="58"/>
      <c r="S113" s="68"/>
      <c r="T113" s="58"/>
      <c r="U113" s="58"/>
      <c r="V113" s="68"/>
      <c r="W113" s="88"/>
    </row>
    <row r="114" spans="1:23" ht="24.75" customHeight="1">
      <c r="A114" s="58"/>
      <c r="B114" s="58"/>
      <c r="C114" s="95"/>
      <c r="D114" s="95"/>
      <c r="E114" s="92"/>
      <c r="F114" s="92"/>
      <c r="G114" s="92"/>
      <c r="H114" s="59"/>
      <c r="I114" s="59"/>
      <c r="J114" s="66"/>
      <c r="K114" s="66"/>
      <c r="L114" s="66"/>
      <c r="M114" s="6">
        <v>3982</v>
      </c>
      <c r="N114" s="7" t="s">
        <v>165</v>
      </c>
      <c r="O114" s="9">
        <v>2416383</v>
      </c>
      <c r="P114" s="9">
        <v>2416383</v>
      </c>
      <c r="Q114" s="9">
        <v>2147274.87</v>
      </c>
      <c r="R114" s="58"/>
      <c r="S114" s="68"/>
      <c r="T114" s="58"/>
      <c r="U114" s="58"/>
      <c r="V114" s="68"/>
      <c r="W114" s="88"/>
    </row>
    <row r="115" spans="1:23" ht="24.75" customHeight="1">
      <c r="A115" s="58"/>
      <c r="B115" s="58"/>
      <c r="C115" s="93">
        <v>4000</v>
      </c>
      <c r="D115" s="93" t="s">
        <v>31</v>
      </c>
      <c r="E115" s="90">
        <v>281945752</v>
      </c>
      <c r="F115" s="90">
        <v>275774262.57000005</v>
      </c>
      <c r="G115" s="90">
        <v>211318866.72000003</v>
      </c>
      <c r="H115" s="57">
        <v>4400</v>
      </c>
      <c r="I115" s="57" t="s">
        <v>56</v>
      </c>
      <c r="J115" s="64">
        <v>281945752</v>
      </c>
      <c r="K115" s="64">
        <v>275774262.57000005</v>
      </c>
      <c r="L115" s="64">
        <v>211318866.72000003</v>
      </c>
      <c r="M115" s="6">
        <v>4412</v>
      </c>
      <c r="N115" s="7" t="s">
        <v>166</v>
      </c>
      <c r="O115" s="9">
        <v>15648000</v>
      </c>
      <c r="P115" s="9">
        <v>12288738.06</v>
      </c>
      <c r="Q115" s="9">
        <v>11640738.06</v>
      </c>
      <c r="R115" s="58"/>
      <c r="S115" s="68"/>
      <c r="T115" s="58"/>
      <c r="U115" s="58"/>
      <c r="V115" s="68"/>
      <c r="W115" s="88"/>
    </row>
    <row r="116" spans="1:23" ht="24.75" customHeight="1">
      <c r="A116" s="58"/>
      <c r="B116" s="58"/>
      <c r="C116" s="94"/>
      <c r="D116" s="94"/>
      <c r="E116" s="91"/>
      <c r="F116" s="91"/>
      <c r="G116" s="91"/>
      <c r="H116" s="58"/>
      <c r="I116" s="58"/>
      <c r="J116" s="65"/>
      <c r="K116" s="65"/>
      <c r="L116" s="65"/>
      <c r="M116" s="6">
        <v>4419</v>
      </c>
      <c r="N116" s="7" t="s">
        <v>167</v>
      </c>
      <c r="O116" s="9">
        <v>41917649</v>
      </c>
      <c r="P116" s="9">
        <v>33897600</v>
      </c>
      <c r="Q116" s="9">
        <v>0</v>
      </c>
      <c r="R116" s="58"/>
      <c r="S116" s="68"/>
      <c r="T116" s="58"/>
      <c r="U116" s="58"/>
      <c r="V116" s="68"/>
      <c r="W116" s="88"/>
    </row>
    <row r="117" spans="1:23" ht="24.75" customHeight="1">
      <c r="A117" s="58"/>
      <c r="B117" s="58"/>
      <c r="C117" s="94"/>
      <c r="D117" s="94"/>
      <c r="E117" s="91"/>
      <c r="F117" s="91"/>
      <c r="G117" s="91"/>
      <c r="H117" s="58"/>
      <c r="I117" s="58"/>
      <c r="J117" s="65"/>
      <c r="K117" s="65"/>
      <c r="L117" s="65"/>
      <c r="M117" s="6">
        <v>4421</v>
      </c>
      <c r="N117" s="7" t="s">
        <v>197</v>
      </c>
      <c r="O117" s="9">
        <v>0</v>
      </c>
      <c r="P117" s="9">
        <v>4200000</v>
      </c>
      <c r="Q117" s="9">
        <v>4199927.52</v>
      </c>
      <c r="R117" s="58"/>
      <c r="S117" s="68"/>
      <c r="T117" s="58"/>
      <c r="U117" s="58"/>
      <c r="V117" s="68"/>
      <c r="W117" s="88"/>
    </row>
    <row r="118" spans="1:23" ht="24.75" customHeight="1">
      <c r="A118" s="58"/>
      <c r="B118" s="58"/>
      <c r="C118" s="94"/>
      <c r="D118" s="94"/>
      <c r="E118" s="91"/>
      <c r="F118" s="91"/>
      <c r="G118" s="91"/>
      <c r="H118" s="58"/>
      <c r="I118" s="58"/>
      <c r="J118" s="65"/>
      <c r="K118" s="65"/>
      <c r="L118" s="65"/>
      <c r="M118" s="6">
        <v>4431</v>
      </c>
      <c r="N118" s="7" t="s">
        <v>168</v>
      </c>
      <c r="O118" s="9">
        <v>10930000</v>
      </c>
      <c r="P118" s="9">
        <v>5450000</v>
      </c>
      <c r="Q118" s="9">
        <v>5438986.47</v>
      </c>
      <c r="R118" s="58"/>
      <c r="S118" s="68"/>
      <c r="T118" s="58"/>
      <c r="U118" s="58"/>
      <c r="V118" s="68"/>
      <c r="W118" s="88"/>
    </row>
    <row r="119" spans="1:23" ht="24.75" customHeight="1">
      <c r="A119" s="58"/>
      <c r="B119" s="58"/>
      <c r="C119" s="94"/>
      <c r="D119" s="94"/>
      <c r="E119" s="91"/>
      <c r="F119" s="91"/>
      <c r="G119" s="91"/>
      <c r="H119" s="58"/>
      <c r="I119" s="58"/>
      <c r="J119" s="65"/>
      <c r="K119" s="65"/>
      <c r="L119" s="65"/>
      <c r="M119" s="6">
        <v>4441</v>
      </c>
      <c r="N119" s="7" t="s">
        <v>169</v>
      </c>
      <c r="O119" s="9">
        <v>105094868</v>
      </c>
      <c r="P119" s="9">
        <v>110498431</v>
      </c>
      <c r="Q119" s="9">
        <v>93642263.19</v>
      </c>
      <c r="R119" s="58"/>
      <c r="S119" s="68"/>
      <c r="T119" s="58"/>
      <c r="U119" s="58"/>
      <c r="V119" s="68"/>
      <c r="W119" s="88"/>
    </row>
    <row r="120" spans="1:23" ht="24.75" customHeight="1">
      <c r="A120" s="58"/>
      <c r="B120" s="58"/>
      <c r="C120" s="95"/>
      <c r="D120" s="95"/>
      <c r="E120" s="92"/>
      <c r="F120" s="92"/>
      <c r="G120" s="92"/>
      <c r="H120" s="59"/>
      <c r="I120" s="59"/>
      <c r="J120" s="66"/>
      <c r="K120" s="66"/>
      <c r="L120" s="66"/>
      <c r="M120" s="6">
        <v>4451</v>
      </c>
      <c r="N120" s="7" t="s">
        <v>170</v>
      </c>
      <c r="O120" s="9">
        <v>108355235</v>
      </c>
      <c r="P120" s="9">
        <v>109439493.50999999</v>
      </c>
      <c r="Q120" s="9">
        <v>96396951.47999999</v>
      </c>
      <c r="R120" s="58"/>
      <c r="S120" s="68"/>
      <c r="T120" s="58"/>
      <c r="U120" s="58"/>
      <c r="V120" s="68"/>
      <c r="W120" s="88"/>
    </row>
    <row r="121" spans="1:23" ht="24.75" customHeight="1">
      <c r="A121" s="58"/>
      <c r="B121" s="58"/>
      <c r="C121" s="93">
        <v>5000</v>
      </c>
      <c r="D121" s="93" t="s">
        <v>32</v>
      </c>
      <c r="E121" s="90">
        <v>0</v>
      </c>
      <c r="F121" s="90">
        <v>145612322.42000002</v>
      </c>
      <c r="G121" s="90">
        <v>145253840.75</v>
      </c>
      <c r="H121" s="57">
        <v>5100</v>
      </c>
      <c r="I121" s="57" t="s">
        <v>57</v>
      </c>
      <c r="J121" s="64">
        <v>0</v>
      </c>
      <c r="K121" s="64">
        <v>117272842.42</v>
      </c>
      <c r="L121" s="64">
        <v>117249616.53999999</v>
      </c>
      <c r="M121" s="6">
        <v>5111</v>
      </c>
      <c r="N121" s="7" t="s">
        <v>171</v>
      </c>
      <c r="O121" s="9">
        <v>0</v>
      </c>
      <c r="P121" s="9">
        <v>9152842.42</v>
      </c>
      <c r="Q121" s="9">
        <v>9152838.71</v>
      </c>
      <c r="R121" s="58"/>
      <c r="S121" s="68"/>
      <c r="T121" s="58"/>
      <c r="U121" s="58"/>
      <c r="V121" s="68"/>
      <c r="W121" s="88"/>
    </row>
    <row r="122" spans="1:23" ht="24.75" customHeight="1">
      <c r="A122" s="58"/>
      <c r="B122" s="58"/>
      <c r="C122" s="94"/>
      <c r="D122" s="94"/>
      <c r="E122" s="91"/>
      <c r="F122" s="91"/>
      <c r="G122" s="91"/>
      <c r="H122" s="58"/>
      <c r="I122" s="58"/>
      <c r="J122" s="65"/>
      <c r="K122" s="65"/>
      <c r="L122" s="65"/>
      <c r="M122" s="6">
        <v>5151</v>
      </c>
      <c r="N122" s="7" t="s">
        <v>172</v>
      </c>
      <c r="O122" s="9">
        <v>0</v>
      </c>
      <c r="P122" s="9">
        <v>105510000</v>
      </c>
      <c r="Q122" s="9">
        <v>105491602.94</v>
      </c>
      <c r="R122" s="58"/>
      <c r="S122" s="68"/>
      <c r="T122" s="58"/>
      <c r="U122" s="58"/>
      <c r="V122" s="68"/>
      <c r="W122" s="88"/>
    </row>
    <row r="123" spans="1:23" ht="24.75" customHeight="1">
      <c r="A123" s="58"/>
      <c r="B123" s="58"/>
      <c r="C123" s="94"/>
      <c r="D123" s="94"/>
      <c r="E123" s="91"/>
      <c r="F123" s="91"/>
      <c r="G123" s="91"/>
      <c r="H123" s="59"/>
      <c r="I123" s="59"/>
      <c r="J123" s="66"/>
      <c r="K123" s="66"/>
      <c r="L123" s="66"/>
      <c r="M123" s="6">
        <v>5191</v>
      </c>
      <c r="N123" s="7" t="s">
        <v>173</v>
      </c>
      <c r="O123" s="9">
        <v>0</v>
      </c>
      <c r="P123" s="9">
        <v>2610000</v>
      </c>
      <c r="Q123" s="9">
        <v>2605174.89</v>
      </c>
      <c r="R123" s="58"/>
      <c r="S123" s="68"/>
      <c r="T123" s="58"/>
      <c r="U123" s="58"/>
      <c r="V123" s="68"/>
      <c r="W123" s="88"/>
    </row>
    <row r="124" spans="1:23" ht="24.75" customHeight="1">
      <c r="A124" s="58"/>
      <c r="B124" s="58"/>
      <c r="C124" s="94"/>
      <c r="D124" s="94"/>
      <c r="E124" s="91"/>
      <c r="F124" s="91"/>
      <c r="G124" s="91"/>
      <c r="H124" s="57">
        <v>5200</v>
      </c>
      <c r="I124" s="57" t="s">
        <v>58</v>
      </c>
      <c r="J124" s="64">
        <v>0</v>
      </c>
      <c r="K124" s="64">
        <v>19689480</v>
      </c>
      <c r="L124" s="64">
        <v>19641932.740000002</v>
      </c>
      <c r="M124" s="6">
        <v>5211</v>
      </c>
      <c r="N124" s="7" t="s">
        <v>174</v>
      </c>
      <c r="O124" s="9">
        <v>0</v>
      </c>
      <c r="P124" s="9">
        <v>0</v>
      </c>
      <c r="Q124" s="9">
        <v>0</v>
      </c>
      <c r="R124" s="58"/>
      <c r="S124" s="68"/>
      <c r="T124" s="58"/>
      <c r="U124" s="58"/>
      <c r="V124" s="68"/>
      <c r="W124" s="88"/>
    </row>
    <row r="125" spans="1:23" ht="24.75" customHeight="1">
      <c r="A125" s="58"/>
      <c r="B125" s="58"/>
      <c r="C125" s="94"/>
      <c r="D125" s="94"/>
      <c r="E125" s="91"/>
      <c r="F125" s="91"/>
      <c r="G125" s="91"/>
      <c r="H125" s="58"/>
      <c r="I125" s="58"/>
      <c r="J125" s="65"/>
      <c r="K125" s="65"/>
      <c r="L125" s="65"/>
      <c r="M125" s="6">
        <v>5221</v>
      </c>
      <c r="N125" s="7" t="s">
        <v>198</v>
      </c>
      <c r="O125" s="9">
        <v>0</v>
      </c>
      <c r="P125" s="9">
        <v>5892230</v>
      </c>
      <c r="Q125" s="9">
        <v>5889175.26</v>
      </c>
      <c r="R125" s="58"/>
      <c r="S125" s="68"/>
      <c r="T125" s="58"/>
      <c r="U125" s="58"/>
      <c r="V125" s="68"/>
      <c r="W125" s="88"/>
    </row>
    <row r="126" spans="1:23" ht="24.75" customHeight="1">
      <c r="A126" s="58"/>
      <c r="B126" s="58"/>
      <c r="C126" s="94"/>
      <c r="D126" s="94"/>
      <c r="E126" s="91"/>
      <c r="F126" s="91"/>
      <c r="G126" s="91"/>
      <c r="H126" s="59"/>
      <c r="I126" s="59"/>
      <c r="J126" s="66"/>
      <c r="K126" s="66"/>
      <c r="L126" s="66"/>
      <c r="M126" s="6">
        <v>5291</v>
      </c>
      <c r="N126" s="7" t="s">
        <v>176</v>
      </c>
      <c r="O126" s="9">
        <v>0</v>
      </c>
      <c r="P126" s="9">
        <v>13797250</v>
      </c>
      <c r="Q126" s="9">
        <v>13752757.48</v>
      </c>
      <c r="R126" s="58"/>
      <c r="S126" s="68"/>
      <c r="T126" s="58"/>
      <c r="U126" s="58"/>
      <c r="V126" s="68"/>
      <c r="W126" s="88"/>
    </row>
    <row r="127" spans="1:23" ht="24.75" customHeight="1">
      <c r="A127" s="58"/>
      <c r="B127" s="58"/>
      <c r="C127" s="94"/>
      <c r="D127" s="94"/>
      <c r="E127" s="91"/>
      <c r="F127" s="91"/>
      <c r="G127" s="91"/>
      <c r="H127" s="57">
        <v>5300</v>
      </c>
      <c r="I127" s="57" t="s">
        <v>59</v>
      </c>
      <c r="J127" s="64">
        <v>0</v>
      </c>
      <c r="K127" s="64">
        <v>310000</v>
      </c>
      <c r="L127" s="64">
        <v>309966.87</v>
      </c>
      <c r="M127" s="6">
        <v>5311</v>
      </c>
      <c r="N127" s="6" t="s">
        <v>199</v>
      </c>
      <c r="O127" s="9">
        <v>0</v>
      </c>
      <c r="P127" s="9">
        <v>195300</v>
      </c>
      <c r="Q127" s="9">
        <v>195299.13</v>
      </c>
      <c r="R127" s="58"/>
      <c r="S127" s="68"/>
      <c r="T127" s="58"/>
      <c r="U127" s="58"/>
      <c r="V127" s="68"/>
      <c r="W127" s="88"/>
    </row>
    <row r="128" spans="1:23" ht="24.75" customHeight="1">
      <c r="A128" s="58"/>
      <c r="B128" s="58"/>
      <c r="C128" s="94"/>
      <c r="D128" s="94"/>
      <c r="E128" s="91"/>
      <c r="F128" s="91"/>
      <c r="G128" s="91"/>
      <c r="H128" s="59"/>
      <c r="I128" s="59"/>
      <c r="J128" s="66"/>
      <c r="K128" s="66"/>
      <c r="L128" s="66"/>
      <c r="M128" s="6">
        <v>5321</v>
      </c>
      <c r="N128" s="6" t="s">
        <v>177</v>
      </c>
      <c r="O128" s="9">
        <v>0</v>
      </c>
      <c r="P128" s="9">
        <v>114700</v>
      </c>
      <c r="Q128" s="9">
        <v>114667.74</v>
      </c>
      <c r="R128" s="58"/>
      <c r="S128" s="68"/>
      <c r="T128" s="58"/>
      <c r="U128" s="58"/>
      <c r="V128" s="68"/>
      <c r="W128" s="88"/>
    </row>
    <row r="129" spans="1:23" ht="24.75" customHeight="1">
      <c r="A129" s="58"/>
      <c r="B129" s="58"/>
      <c r="C129" s="94"/>
      <c r="D129" s="94"/>
      <c r="E129" s="91"/>
      <c r="F129" s="91"/>
      <c r="G129" s="91"/>
      <c r="H129" s="57">
        <v>5400</v>
      </c>
      <c r="I129" s="57" t="s">
        <v>60</v>
      </c>
      <c r="J129" s="64">
        <v>0</v>
      </c>
      <c r="K129" s="64">
        <v>8090000</v>
      </c>
      <c r="L129" s="64">
        <v>7804896.6</v>
      </c>
      <c r="M129" s="6">
        <v>5412</v>
      </c>
      <c r="N129" s="6" t="s">
        <v>200</v>
      </c>
      <c r="O129" s="9">
        <v>0</v>
      </c>
      <c r="P129" s="9">
        <v>5090000</v>
      </c>
      <c r="Q129" s="9">
        <v>4804899.96</v>
      </c>
      <c r="R129" s="58"/>
      <c r="S129" s="68"/>
      <c r="T129" s="58"/>
      <c r="U129" s="58"/>
      <c r="V129" s="68"/>
      <c r="W129" s="88"/>
    </row>
    <row r="130" spans="1:23" ht="24.75" customHeight="1">
      <c r="A130" s="58"/>
      <c r="B130" s="58"/>
      <c r="C130" s="94"/>
      <c r="D130" s="94"/>
      <c r="E130" s="91"/>
      <c r="F130" s="91"/>
      <c r="G130" s="91"/>
      <c r="H130" s="59"/>
      <c r="I130" s="59"/>
      <c r="J130" s="66"/>
      <c r="K130" s="66"/>
      <c r="L130" s="66"/>
      <c r="M130" s="6">
        <v>5422</v>
      </c>
      <c r="N130" s="6" t="s">
        <v>200</v>
      </c>
      <c r="O130" s="9">
        <v>0</v>
      </c>
      <c r="P130" s="9">
        <v>3000000</v>
      </c>
      <c r="Q130" s="9">
        <v>2999996.64</v>
      </c>
      <c r="R130" s="58"/>
      <c r="S130" s="68"/>
      <c r="T130" s="58"/>
      <c r="U130" s="58"/>
      <c r="V130" s="68"/>
      <c r="W130" s="88"/>
    </row>
    <row r="131" spans="1:23" ht="24.75" customHeight="1">
      <c r="A131" s="58"/>
      <c r="B131" s="58"/>
      <c r="C131" s="94"/>
      <c r="D131" s="94"/>
      <c r="E131" s="91"/>
      <c r="F131" s="91"/>
      <c r="G131" s="91"/>
      <c r="H131" s="57">
        <v>5600</v>
      </c>
      <c r="I131" s="57" t="s">
        <v>61</v>
      </c>
      <c r="J131" s="64">
        <v>0</v>
      </c>
      <c r="K131" s="64">
        <v>250000</v>
      </c>
      <c r="L131" s="64">
        <v>247428</v>
      </c>
      <c r="M131" s="6">
        <v>5641</v>
      </c>
      <c r="N131" s="6" t="s">
        <v>201</v>
      </c>
      <c r="O131" s="9">
        <v>0</v>
      </c>
      <c r="P131" s="9">
        <v>250000</v>
      </c>
      <c r="Q131" s="9">
        <v>247428</v>
      </c>
      <c r="R131" s="58"/>
      <c r="S131" s="68"/>
      <c r="T131" s="58"/>
      <c r="U131" s="58"/>
      <c r="V131" s="68"/>
      <c r="W131" s="88"/>
    </row>
    <row r="132" spans="1:23" ht="24.75" customHeight="1">
      <c r="A132" s="58"/>
      <c r="B132" s="58"/>
      <c r="C132" s="94"/>
      <c r="D132" s="94"/>
      <c r="E132" s="91"/>
      <c r="F132" s="91"/>
      <c r="G132" s="91"/>
      <c r="H132" s="59"/>
      <c r="I132" s="59"/>
      <c r="J132" s="66"/>
      <c r="K132" s="66"/>
      <c r="L132" s="66"/>
      <c r="M132" s="6">
        <v>5661</v>
      </c>
      <c r="N132" s="6" t="s">
        <v>181</v>
      </c>
      <c r="O132" s="9">
        <v>0</v>
      </c>
      <c r="P132" s="9">
        <v>0</v>
      </c>
      <c r="Q132" s="9">
        <v>0</v>
      </c>
      <c r="R132" s="58"/>
      <c r="S132" s="68"/>
      <c r="T132" s="58"/>
      <c r="U132" s="58"/>
      <c r="V132" s="68"/>
      <c r="W132" s="88"/>
    </row>
    <row r="133" spans="1:23" ht="24.75" customHeight="1">
      <c r="A133" s="59"/>
      <c r="B133" s="59"/>
      <c r="C133" s="95"/>
      <c r="D133" s="95"/>
      <c r="E133" s="92"/>
      <c r="F133" s="92"/>
      <c r="G133" s="92"/>
      <c r="H133" s="6">
        <v>5900</v>
      </c>
      <c r="I133" s="6" t="s">
        <v>203</v>
      </c>
      <c r="J133" s="9">
        <v>0</v>
      </c>
      <c r="K133" s="9">
        <v>0</v>
      </c>
      <c r="L133" s="9">
        <v>0</v>
      </c>
      <c r="M133" s="6">
        <v>5911</v>
      </c>
      <c r="N133" s="6" t="s">
        <v>202</v>
      </c>
      <c r="O133" s="9">
        <v>0</v>
      </c>
      <c r="P133" s="9">
        <v>0</v>
      </c>
      <c r="Q133" s="9">
        <v>0</v>
      </c>
      <c r="R133" s="59"/>
      <c r="S133" s="75"/>
      <c r="T133" s="59"/>
      <c r="U133" s="59"/>
      <c r="V133" s="75"/>
      <c r="W133" s="89"/>
    </row>
    <row r="134" spans="1:23" ht="24.75" customHeight="1">
      <c r="A134" s="6"/>
      <c r="B134" s="6"/>
      <c r="C134" s="2"/>
      <c r="D134" s="8"/>
      <c r="E134" s="10"/>
      <c r="F134" s="10"/>
      <c r="G134" s="10"/>
      <c r="H134" s="6"/>
      <c r="I134" s="6"/>
      <c r="J134" s="9"/>
      <c r="K134" s="9"/>
      <c r="L134" s="9"/>
      <c r="M134" s="6"/>
      <c r="N134" s="6"/>
      <c r="O134" s="9">
        <f>SUM(O4:O133)</f>
        <v>903130399</v>
      </c>
      <c r="P134" s="24">
        <f>SUM(P4:P133)</f>
        <v>1162180593.5299997</v>
      </c>
      <c r="Q134" s="24">
        <f>SUM(Q4:Q133)</f>
        <v>999333929.0499998</v>
      </c>
      <c r="R134" s="2"/>
      <c r="S134" s="2"/>
      <c r="T134" s="2"/>
      <c r="U134" s="2"/>
      <c r="V134" s="2"/>
      <c r="W134" s="4"/>
    </row>
    <row r="135" spans="1:23" ht="24.75" customHeight="1">
      <c r="A135" s="6"/>
      <c r="B135" s="6"/>
      <c r="C135" s="2"/>
      <c r="D135" s="8"/>
      <c r="E135" s="10"/>
      <c r="F135" s="10"/>
      <c r="G135" s="10"/>
      <c r="H135" s="6"/>
      <c r="I135" s="6"/>
      <c r="J135" s="9"/>
      <c r="K135" s="9"/>
      <c r="L135" s="9"/>
      <c r="M135" s="6"/>
      <c r="N135" s="6"/>
      <c r="O135" s="9"/>
      <c r="P135" s="9"/>
      <c r="Q135" s="9"/>
      <c r="R135" s="2"/>
      <c r="S135" s="2"/>
      <c r="T135" s="2"/>
      <c r="U135" s="2"/>
      <c r="V135" s="2"/>
      <c r="W135" s="4"/>
    </row>
    <row r="136" spans="1:23" ht="24.75" customHeight="1">
      <c r="A136" s="6"/>
      <c r="B136" s="6"/>
      <c r="C136" s="2"/>
      <c r="D136" s="8"/>
      <c r="E136" s="10"/>
      <c r="F136" s="10"/>
      <c r="G136" s="10"/>
      <c r="H136" s="6"/>
      <c r="I136" s="6"/>
      <c r="J136" s="9"/>
      <c r="K136" s="9"/>
      <c r="L136" s="9"/>
      <c r="M136" s="6"/>
      <c r="N136" s="6"/>
      <c r="O136" s="9"/>
      <c r="P136" s="9"/>
      <c r="Q136" s="9"/>
      <c r="R136" s="2"/>
      <c r="S136" s="2"/>
      <c r="T136" s="2"/>
      <c r="U136" s="2"/>
      <c r="V136" s="2"/>
      <c r="W136" s="4"/>
    </row>
    <row r="137" spans="1:23" ht="24.75" customHeight="1">
      <c r="A137" s="6"/>
      <c r="B137" s="6"/>
      <c r="C137" s="2"/>
      <c r="D137" s="8"/>
      <c r="E137" s="10"/>
      <c r="F137" s="10"/>
      <c r="G137" s="10"/>
      <c r="H137" s="6"/>
      <c r="I137" s="6"/>
      <c r="J137" s="9"/>
      <c r="K137" s="9"/>
      <c r="L137" s="9"/>
      <c r="M137" s="6"/>
      <c r="N137" s="6"/>
      <c r="O137" s="9"/>
      <c r="P137" s="9"/>
      <c r="Q137" s="9"/>
      <c r="R137" s="2"/>
      <c r="S137" s="2"/>
      <c r="T137" s="2"/>
      <c r="U137" s="2"/>
      <c r="V137" s="2"/>
      <c r="W137" s="4"/>
    </row>
    <row r="138" spans="1:23" ht="24.75" customHeight="1">
      <c r="A138" s="6"/>
      <c r="B138" s="6"/>
      <c r="C138" s="2"/>
      <c r="D138" s="8"/>
      <c r="E138" s="10"/>
      <c r="F138" s="10"/>
      <c r="G138" s="10"/>
      <c r="H138" s="6"/>
      <c r="I138" s="6"/>
      <c r="J138" s="9"/>
      <c r="K138" s="9"/>
      <c r="L138" s="9"/>
      <c r="M138" s="6"/>
      <c r="N138" s="6"/>
      <c r="O138" s="9"/>
      <c r="P138" s="9"/>
      <c r="Q138" s="9"/>
      <c r="R138" s="2"/>
      <c r="S138" s="2"/>
      <c r="T138" s="2"/>
      <c r="U138" s="2"/>
      <c r="V138" s="2"/>
      <c r="W138" s="4"/>
    </row>
    <row r="139" spans="1:23" ht="24.75" customHeight="1">
      <c r="A139" s="2"/>
      <c r="B139" s="2"/>
      <c r="C139" s="2"/>
      <c r="D139" s="8"/>
      <c r="E139" s="10"/>
      <c r="F139" s="10"/>
      <c r="G139" s="10"/>
      <c r="H139" s="2"/>
      <c r="I139" s="2"/>
      <c r="J139" s="13"/>
      <c r="K139" s="13"/>
      <c r="L139" s="13"/>
      <c r="M139" s="2"/>
      <c r="N139" s="2"/>
      <c r="O139" s="13"/>
      <c r="P139" s="13"/>
      <c r="Q139" s="13"/>
      <c r="R139" s="2"/>
      <c r="S139" s="2"/>
      <c r="T139" s="2"/>
      <c r="U139" s="2"/>
      <c r="V139" s="2"/>
      <c r="W139" s="4"/>
    </row>
    <row r="140" spans="5:7" ht="14.25">
      <c r="E140" s="11"/>
      <c r="F140" s="11"/>
      <c r="G140" s="11"/>
    </row>
    <row r="141" spans="1:18" ht="14.25">
      <c r="A141" s="3" t="s">
        <v>186</v>
      </c>
      <c r="L141" s="15"/>
      <c r="M141" s="12"/>
      <c r="N141" s="12"/>
      <c r="O141" s="15"/>
      <c r="P141" s="15"/>
      <c r="Q141" s="15"/>
      <c r="R141" s="12"/>
    </row>
    <row r="142" spans="1:18" ht="14.25">
      <c r="A142" s="3" t="s">
        <v>25</v>
      </c>
      <c r="L142" s="15"/>
      <c r="M142" s="12"/>
      <c r="N142" s="12"/>
      <c r="O142" s="15"/>
      <c r="P142" s="15"/>
      <c r="Q142" s="15"/>
      <c r="R142" s="12"/>
    </row>
    <row r="143" spans="1:18" ht="14.25">
      <c r="A143" s="3" t="s">
        <v>187</v>
      </c>
      <c r="L143" s="15"/>
      <c r="M143" s="12"/>
      <c r="N143" s="12"/>
      <c r="O143" s="15"/>
      <c r="P143" s="15"/>
      <c r="Q143" s="15"/>
      <c r="R143" s="12"/>
    </row>
    <row r="144" spans="1:18" ht="14.25">
      <c r="A144" s="3" t="s">
        <v>188</v>
      </c>
      <c r="L144" s="15"/>
      <c r="M144" s="12"/>
      <c r="N144" s="12"/>
      <c r="O144" s="15"/>
      <c r="P144" s="15"/>
      <c r="Q144" s="15"/>
      <c r="R144" s="12"/>
    </row>
  </sheetData>
  <sheetProtection/>
  <mergeCells count="179">
    <mergeCell ref="A4:A133"/>
    <mergeCell ref="G121:G133"/>
    <mergeCell ref="F121:F133"/>
    <mergeCell ref="E121:E133"/>
    <mergeCell ref="D121:D133"/>
    <mergeCell ref="C121:C133"/>
    <mergeCell ref="B4:B133"/>
    <mergeCell ref="G69:G114"/>
    <mergeCell ref="F69:F114"/>
    <mergeCell ref="E69:E114"/>
    <mergeCell ref="C42:C68"/>
    <mergeCell ref="D42:D68"/>
    <mergeCell ref="E42:E68"/>
    <mergeCell ref="F42:F68"/>
    <mergeCell ref="G42:G68"/>
    <mergeCell ref="D69:D114"/>
    <mergeCell ref="C69:C114"/>
    <mergeCell ref="G115:G120"/>
    <mergeCell ref="F115:F120"/>
    <mergeCell ref="E115:E120"/>
    <mergeCell ref="D115:D120"/>
    <mergeCell ref="C115:C120"/>
    <mergeCell ref="L4:L5"/>
    <mergeCell ref="K4:K5"/>
    <mergeCell ref="J4:J5"/>
    <mergeCell ref="I4:I5"/>
    <mergeCell ref="H4:H5"/>
    <mergeCell ref="C4:C41"/>
    <mergeCell ref="D4:D41"/>
    <mergeCell ref="E4:E41"/>
    <mergeCell ref="F4:F41"/>
    <mergeCell ref="G4:G41"/>
    <mergeCell ref="L9:L16"/>
    <mergeCell ref="K9:K16"/>
    <mergeCell ref="J9:J16"/>
    <mergeCell ref="I9:I16"/>
    <mergeCell ref="H9:H16"/>
    <mergeCell ref="L6:L8"/>
    <mergeCell ref="K6:K8"/>
    <mergeCell ref="J6:J8"/>
    <mergeCell ref="I6:I8"/>
    <mergeCell ref="H6:H8"/>
    <mergeCell ref="L22:L36"/>
    <mergeCell ref="K22:K36"/>
    <mergeCell ref="J22:J36"/>
    <mergeCell ref="I22:I36"/>
    <mergeCell ref="H22:H36"/>
    <mergeCell ref="L17:L21"/>
    <mergeCell ref="K17:K21"/>
    <mergeCell ref="J17:J21"/>
    <mergeCell ref="I17:I21"/>
    <mergeCell ref="H17:H21"/>
    <mergeCell ref="L42:L47"/>
    <mergeCell ref="K42:K47"/>
    <mergeCell ref="J42:J47"/>
    <mergeCell ref="I42:I47"/>
    <mergeCell ref="L37:L41"/>
    <mergeCell ref="K37:K41"/>
    <mergeCell ref="J37:J41"/>
    <mergeCell ref="I37:I41"/>
    <mergeCell ref="H37:H41"/>
    <mergeCell ref="L51:L55"/>
    <mergeCell ref="K51:K55"/>
    <mergeCell ref="J51:J55"/>
    <mergeCell ref="I51:I55"/>
    <mergeCell ref="H51:H55"/>
    <mergeCell ref="L48:L49"/>
    <mergeCell ref="K48:K49"/>
    <mergeCell ref="J48:J49"/>
    <mergeCell ref="I48:I49"/>
    <mergeCell ref="H48:H49"/>
    <mergeCell ref="L61:L63"/>
    <mergeCell ref="K61:K63"/>
    <mergeCell ref="J61:J63"/>
    <mergeCell ref="I61:I63"/>
    <mergeCell ref="H61:H63"/>
    <mergeCell ref="L56:L59"/>
    <mergeCell ref="K56:K59"/>
    <mergeCell ref="J56:J59"/>
    <mergeCell ref="I56:I59"/>
    <mergeCell ref="H56:H59"/>
    <mergeCell ref="K69:K75"/>
    <mergeCell ref="J69:J75"/>
    <mergeCell ref="I69:I75"/>
    <mergeCell ref="H69:H75"/>
    <mergeCell ref="L64:L68"/>
    <mergeCell ref="K64:K68"/>
    <mergeCell ref="J64:J68"/>
    <mergeCell ref="I64:I68"/>
    <mergeCell ref="H64:H68"/>
    <mergeCell ref="H89:H92"/>
    <mergeCell ref="L80:L88"/>
    <mergeCell ref="K80:K88"/>
    <mergeCell ref="J80:J88"/>
    <mergeCell ref="I80:I88"/>
    <mergeCell ref="H80:H88"/>
    <mergeCell ref="L76:L79"/>
    <mergeCell ref="K76:K79"/>
    <mergeCell ref="J76:J79"/>
    <mergeCell ref="I76:I79"/>
    <mergeCell ref="H76:H79"/>
    <mergeCell ref="H102:H106"/>
    <mergeCell ref="L100:L101"/>
    <mergeCell ref="K100:K101"/>
    <mergeCell ref="J100:J101"/>
    <mergeCell ref="I100:I101"/>
    <mergeCell ref="H100:H101"/>
    <mergeCell ref="L102:L106"/>
    <mergeCell ref="K102:K106"/>
    <mergeCell ref="J102:J106"/>
    <mergeCell ref="I102:I106"/>
    <mergeCell ref="L93:L99"/>
    <mergeCell ref="K93:K99"/>
    <mergeCell ref="J93:J99"/>
    <mergeCell ref="I93:I99"/>
    <mergeCell ref="H93:H99"/>
    <mergeCell ref="H115:H120"/>
    <mergeCell ref="H110:H114"/>
    <mergeCell ref="I110:I114"/>
    <mergeCell ref="J110:J114"/>
    <mergeCell ref="K110:K114"/>
    <mergeCell ref="L110:L114"/>
    <mergeCell ref="L107:L109"/>
    <mergeCell ref="K107:K109"/>
    <mergeCell ref="J107:J109"/>
    <mergeCell ref="I107:I109"/>
    <mergeCell ref="H107:H109"/>
    <mergeCell ref="H129:H130"/>
    <mergeCell ref="I129:I130"/>
    <mergeCell ref="J129:J130"/>
    <mergeCell ref="K129:K130"/>
    <mergeCell ref="L129:L130"/>
    <mergeCell ref="H131:H132"/>
    <mergeCell ref="J131:J132"/>
    <mergeCell ref="I131:I132"/>
    <mergeCell ref="K131:K132"/>
    <mergeCell ref="L131:L132"/>
    <mergeCell ref="H124:H126"/>
    <mergeCell ref="I124:I126"/>
    <mergeCell ref="J124:J126"/>
    <mergeCell ref="K124:K126"/>
    <mergeCell ref="L124:L126"/>
    <mergeCell ref="H121:H123"/>
    <mergeCell ref="H127:H128"/>
    <mergeCell ref="J127:J128"/>
    <mergeCell ref="I127:I128"/>
    <mergeCell ref="K127:K128"/>
    <mergeCell ref="L127:L128"/>
    <mergeCell ref="W2:W3"/>
    <mergeCell ref="W4:W133"/>
    <mergeCell ref="V4:V133"/>
    <mergeCell ref="S4:S133"/>
    <mergeCell ref="T4:T133"/>
    <mergeCell ref="U4:U133"/>
    <mergeCell ref="R4:R133"/>
    <mergeCell ref="I121:I123"/>
    <mergeCell ref="J121:J123"/>
    <mergeCell ref="K121:K123"/>
    <mergeCell ref="L121:L123"/>
    <mergeCell ref="L115:L120"/>
    <mergeCell ref="K115:K120"/>
    <mergeCell ref="J115:J120"/>
    <mergeCell ref="I115:I120"/>
    <mergeCell ref="L89:L92"/>
    <mergeCell ref="K89:K92"/>
    <mergeCell ref="J89:J92"/>
    <mergeCell ref="I89:I92"/>
    <mergeCell ref="L69:L75"/>
    <mergeCell ref="A1:V1"/>
    <mergeCell ref="A2:A3"/>
    <mergeCell ref="B2:B3"/>
    <mergeCell ref="C2:G2"/>
    <mergeCell ref="H2:L2"/>
    <mergeCell ref="M2:Q2"/>
    <mergeCell ref="R2:R3"/>
    <mergeCell ref="S2:S3"/>
    <mergeCell ref="T2:T3"/>
    <mergeCell ref="U2:U3"/>
    <mergeCell ref="V2:V3"/>
  </mergeCells>
  <hyperlinks>
    <hyperlink ref="V4" r:id="rId1" display="https://data.finanzas.cdmx.gob.mx/documentos/iapp.html"/>
    <hyperlink ref="W4" r:id="rId2" display="https://data.finanzas.cdmx.gob.mx/menu_transparencia/lgcg/index.html"/>
  </hyperlinks>
  <printOptions horizontalCentered="1"/>
  <pageMargins left="0.31496062992125984" right="0.31496062992125984" top="0.9448818897637796" bottom="0.7480314960629921" header="0.31496062992125984" footer="0.31496062992125984"/>
  <pageSetup orientation="landscape" scale="80" r:id="rId3"/>
  <headerFooter>
    <oddFooter>&amp;C&amp;F</oddFooter>
  </headerFooter>
</worksheet>
</file>

<file path=xl/worksheets/sheet4.xml><?xml version="1.0" encoding="utf-8"?>
<worksheet xmlns="http://schemas.openxmlformats.org/spreadsheetml/2006/main" xmlns:r="http://schemas.openxmlformats.org/officeDocument/2006/relationships">
  <dimension ref="A1:W134"/>
  <sheetViews>
    <sheetView zoomScale="85" zoomScaleNormal="85" zoomScalePageLayoutView="0" workbookViewId="0" topLeftCell="A124">
      <selection activeCell="M4" sqref="M4:Q126"/>
    </sheetView>
  </sheetViews>
  <sheetFormatPr defaultColWidth="11.421875" defaultRowHeight="15"/>
  <cols>
    <col min="1" max="1" width="8.421875" style="0" customWidth="1"/>
    <col min="2" max="2" width="10.28125" style="0" customWidth="1"/>
    <col min="4" max="4" width="12.8515625" style="0" customWidth="1"/>
    <col min="5" max="7" width="14.7109375" style="0" customWidth="1"/>
    <col min="9" max="9" width="12.28125" style="0" customWidth="1"/>
    <col min="10" max="12" width="14.7109375" style="0" customWidth="1"/>
    <col min="14" max="14" width="12.421875" style="0" customWidth="1"/>
    <col min="15" max="15" width="15.140625" style="0" customWidth="1"/>
    <col min="16" max="16" width="15.00390625" style="0" customWidth="1"/>
    <col min="17" max="17" width="15.7109375" style="0" customWidth="1"/>
    <col min="18" max="18" width="15.00390625" style="0" customWidth="1"/>
    <col min="19" max="19" width="19.140625" style="0" customWidth="1"/>
    <col min="20" max="20" width="16.7109375" style="0" customWidth="1"/>
    <col min="21" max="21" width="16.8515625" style="0" customWidth="1"/>
    <col min="22" max="22" width="32.57421875" style="0" customWidth="1"/>
    <col min="23" max="23" width="31.8515625" style="0" customWidth="1"/>
  </cols>
  <sheetData>
    <row r="1" spans="1:22" ht="15">
      <c r="A1" s="61" t="s">
        <v>26</v>
      </c>
      <c r="B1" s="61"/>
      <c r="C1" s="61"/>
      <c r="D1" s="61"/>
      <c r="E1" s="61"/>
      <c r="F1" s="61"/>
      <c r="G1" s="61"/>
      <c r="H1" s="61"/>
      <c r="I1" s="61"/>
      <c r="J1" s="61"/>
      <c r="K1" s="61"/>
      <c r="L1" s="61"/>
      <c r="M1" s="61"/>
      <c r="N1" s="61"/>
      <c r="O1" s="61"/>
      <c r="P1" s="61"/>
      <c r="Q1" s="61"/>
      <c r="R1" s="61"/>
      <c r="S1" s="61"/>
      <c r="T1" s="61"/>
      <c r="U1" s="61"/>
      <c r="V1" s="61"/>
    </row>
    <row r="2" spans="1:23" ht="24.75" customHeight="1">
      <c r="A2" s="62" t="s">
        <v>0</v>
      </c>
      <c r="B2" s="60" t="s">
        <v>1</v>
      </c>
      <c r="C2" s="63" t="s">
        <v>2</v>
      </c>
      <c r="D2" s="63"/>
      <c r="E2" s="63"/>
      <c r="F2" s="63"/>
      <c r="G2" s="63"/>
      <c r="H2" s="63" t="s">
        <v>8</v>
      </c>
      <c r="I2" s="63"/>
      <c r="J2" s="63"/>
      <c r="K2" s="63"/>
      <c r="L2" s="63"/>
      <c r="M2" s="63" t="s">
        <v>14</v>
      </c>
      <c r="N2" s="63"/>
      <c r="O2" s="63"/>
      <c r="P2" s="63"/>
      <c r="Q2" s="63"/>
      <c r="R2" s="60" t="s">
        <v>20</v>
      </c>
      <c r="S2" s="60" t="s">
        <v>21</v>
      </c>
      <c r="T2" s="60" t="s">
        <v>22</v>
      </c>
      <c r="U2" s="60" t="s">
        <v>23</v>
      </c>
      <c r="V2" s="60" t="s">
        <v>24</v>
      </c>
      <c r="W2" s="60" t="s">
        <v>27</v>
      </c>
    </row>
    <row r="3" spans="1:23" ht="36">
      <c r="A3" s="62"/>
      <c r="B3" s="60"/>
      <c r="C3" s="6" t="s">
        <v>3</v>
      </c>
      <c r="D3" s="6" t="s">
        <v>4</v>
      </c>
      <c r="E3" s="6" t="s">
        <v>5</v>
      </c>
      <c r="F3" s="6" t="s">
        <v>6</v>
      </c>
      <c r="G3" s="6" t="s">
        <v>7</v>
      </c>
      <c r="H3" s="1" t="s">
        <v>9</v>
      </c>
      <c r="I3" s="1" t="s">
        <v>10</v>
      </c>
      <c r="J3" s="1" t="s">
        <v>11</v>
      </c>
      <c r="K3" s="1" t="s">
        <v>12</v>
      </c>
      <c r="L3" s="1" t="s">
        <v>13</v>
      </c>
      <c r="M3" s="1" t="s">
        <v>15</v>
      </c>
      <c r="N3" s="1" t="s">
        <v>16</v>
      </c>
      <c r="O3" s="1" t="s">
        <v>17</v>
      </c>
      <c r="P3" s="1" t="s">
        <v>18</v>
      </c>
      <c r="Q3" s="1" t="s">
        <v>19</v>
      </c>
      <c r="R3" s="60"/>
      <c r="S3" s="60"/>
      <c r="T3" s="60"/>
      <c r="U3" s="60"/>
      <c r="V3" s="60"/>
      <c r="W3" s="60"/>
    </row>
    <row r="4" spans="1:23" ht="24.75" customHeight="1">
      <c r="A4" s="57">
        <v>2015</v>
      </c>
      <c r="B4" s="57" t="s">
        <v>185</v>
      </c>
      <c r="C4" s="60">
        <v>1000</v>
      </c>
      <c r="D4" s="60" t="s">
        <v>28</v>
      </c>
      <c r="E4" s="99">
        <v>250689716</v>
      </c>
      <c r="F4" s="99">
        <v>249546024.55999976</v>
      </c>
      <c r="G4" s="99">
        <v>249546024.55999976</v>
      </c>
      <c r="H4" s="1">
        <v>1100</v>
      </c>
      <c r="I4" s="7" t="s">
        <v>33</v>
      </c>
      <c r="J4" s="9">
        <v>44741472</v>
      </c>
      <c r="K4" s="9">
        <v>44231314.22999998</v>
      </c>
      <c r="L4" s="9">
        <v>44231314.22999998</v>
      </c>
      <c r="M4" s="1">
        <v>1131</v>
      </c>
      <c r="N4" s="7" t="s">
        <v>62</v>
      </c>
      <c r="O4" s="9">
        <v>40189719</v>
      </c>
      <c r="P4" s="9">
        <v>40290093.82999998</v>
      </c>
      <c r="Q4" s="9">
        <v>40290093.82999998</v>
      </c>
      <c r="R4" s="57" t="s">
        <v>183</v>
      </c>
      <c r="S4" s="67" t="s">
        <v>183</v>
      </c>
      <c r="T4" s="57" t="s">
        <v>183</v>
      </c>
      <c r="U4" s="57" t="s">
        <v>183</v>
      </c>
      <c r="V4" s="67" t="s">
        <v>184</v>
      </c>
      <c r="W4" s="87" t="s">
        <v>207</v>
      </c>
    </row>
    <row r="5" spans="1:23" ht="24.75" customHeight="1">
      <c r="A5" s="58"/>
      <c r="B5" s="58"/>
      <c r="C5" s="60"/>
      <c r="D5" s="60"/>
      <c r="E5" s="99"/>
      <c r="F5" s="99"/>
      <c r="G5" s="99"/>
      <c r="H5" s="60">
        <v>1200</v>
      </c>
      <c r="I5" s="60" t="s">
        <v>34</v>
      </c>
      <c r="J5" s="99">
        <v>129934038</v>
      </c>
      <c r="K5" s="99">
        <v>121999361.96000007</v>
      </c>
      <c r="L5" s="99">
        <v>121999361.96000007</v>
      </c>
      <c r="M5" s="5">
        <v>1132</v>
      </c>
      <c r="N5" s="7" t="s">
        <v>63</v>
      </c>
      <c r="O5" s="9">
        <v>4551753</v>
      </c>
      <c r="P5" s="9">
        <v>3941220.4</v>
      </c>
      <c r="Q5" s="9">
        <v>3941220.4</v>
      </c>
      <c r="R5" s="58"/>
      <c r="S5" s="68"/>
      <c r="T5" s="58"/>
      <c r="U5" s="58"/>
      <c r="V5" s="68"/>
      <c r="W5" s="88"/>
    </row>
    <row r="6" spans="1:23" ht="24.75" customHeight="1">
      <c r="A6" s="58"/>
      <c r="B6" s="58"/>
      <c r="C6" s="60"/>
      <c r="D6" s="60"/>
      <c r="E6" s="99"/>
      <c r="F6" s="99"/>
      <c r="G6" s="99"/>
      <c r="H6" s="60"/>
      <c r="I6" s="60"/>
      <c r="J6" s="99"/>
      <c r="K6" s="99"/>
      <c r="L6" s="99"/>
      <c r="M6" s="5">
        <v>1211</v>
      </c>
      <c r="N6" s="7" t="s">
        <v>64</v>
      </c>
      <c r="O6" s="9">
        <v>126178838</v>
      </c>
      <c r="P6" s="9">
        <v>107354267.03000002</v>
      </c>
      <c r="Q6" s="9">
        <v>107354267.03000002</v>
      </c>
      <c r="R6" s="58"/>
      <c r="S6" s="68"/>
      <c r="T6" s="58"/>
      <c r="U6" s="58"/>
      <c r="V6" s="68"/>
      <c r="W6" s="88"/>
    </row>
    <row r="7" spans="1:23" ht="24.75" customHeight="1">
      <c r="A7" s="58"/>
      <c r="B7" s="58"/>
      <c r="C7" s="60"/>
      <c r="D7" s="60"/>
      <c r="E7" s="99"/>
      <c r="F7" s="99"/>
      <c r="G7" s="99"/>
      <c r="H7" s="60"/>
      <c r="I7" s="60"/>
      <c r="J7" s="99"/>
      <c r="K7" s="99"/>
      <c r="L7" s="99"/>
      <c r="M7" s="1">
        <v>1221</v>
      </c>
      <c r="N7" s="7" t="s">
        <v>65</v>
      </c>
      <c r="O7" s="9">
        <v>3755200</v>
      </c>
      <c r="P7" s="9">
        <v>14645094.93</v>
      </c>
      <c r="Q7" s="9">
        <v>14645094.93</v>
      </c>
      <c r="R7" s="58"/>
      <c r="S7" s="68"/>
      <c r="T7" s="58"/>
      <c r="U7" s="58"/>
      <c r="V7" s="68"/>
      <c r="W7" s="88"/>
    </row>
    <row r="8" spans="1:23" ht="24.75" customHeight="1">
      <c r="A8" s="58"/>
      <c r="B8" s="58"/>
      <c r="C8" s="60"/>
      <c r="D8" s="60"/>
      <c r="E8" s="99"/>
      <c r="F8" s="99"/>
      <c r="G8" s="99"/>
      <c r="H8" s="60">
        <v>1300</v>
      </c>
      <c r="I8" s="60" t="s">
        <v>35</v>
      </c>
      <c r="J8" s="99">
        <v>13009599</v>
      </c>
      <c r="K8" s="99">
        <v>14260011.44</v>
      </c>
      <c r="L8" s="99">
        <v>14260011.44</v>
      </c>
      <c r="M8" s="5">
        <v>1311</v>
      </c>
      <c r="N8" s="7" t="s">
        <v>66</v>
      </c>
      <c r="O8" s="9">
        <v>519546</v>
      </c>
      <c r="P8" s="9">
        <v>539641.86</v>
      </c>
      <c r="Q8" s="9">
        <v>539641.86</v>
      </c>
      <c r="R8" s="58"/>
      <c r="S8" s="68"/>
      <c r="T8" s="58"/>
      <c r="U8" s="58"/>
      <c r="V8" s="68"/>
      <c r="W8" s="88"/>
    </row>
    <row r="9" spans="1:23" ht="24.75" customHeight="1">
      <c r="A9" s="58"/>
      <c r="B9" s="58"/>
      <c r="C9" s="60"/>
      <c r="D9" s="60"/>
      <c r="E9" s="99"/>
      <c r="F9" s="99"/>
      <c r="G9" s="99"/>
      <c r="H9" s="60"/>
      <c r="I9" s="60"/>
      <c r="J9" s="99"/>
      <c r="K9" s="99"/>
      <c r="L9" s="99"/>
      <c r="M9" s="5">
        <v>1321</v>
      </c>
      <c r="N9" s="7" t="s">
        <v>67</v>
      </c>
      <c r="O9" s="9">
        <v>1697667</v>
      </c>
      <c r="P9" s="9">
        <v>1191601.08</v>
      </c>
      <c r="Q9" s="9">
        <v>1191601.08</v>
      </c>
      <c r="R9" s="58"/>
      <c r="S9" s="68"/>
      <c r="T9" s="58"/>
      <c r="U9" s="58"/>
      <c r="V9" s="68"/>
      <c r="W9" s="88"/>
    </row>
    <row r="10" spans="1:23" ht="24.75" customHeight="1">
      <c r="A10" s="58"/>
      <c r="B10" s="58"/>
      <c r="C10" s="60"/>
      <c r="D10" s="60"/>
      <c r="E10" s="99"/>
      <c r="F10" s="99"/>
      <c r="G10" s="99"/>
      <c r="H10" s="60"/>
      <c r="I10" s="60"/>
      <c r="J10" s="99"/>
      <c r="K10" s="99"/>
      <c r="L10" s="99"/>
      <c r="M10" s="5">
        <v>1323</v>
      </c>
      <c r="N10" s="7" t="s">
        <v>68</v>
      </c>
      <c r="O10" s="9">
        <v>6419178</v>
      </c>
      <c r="P10" s="9">
        <v>8220320.640000001</v>
      </c>
      <c r="Q10" s="9">
        <v>8220320.640000001</v>
      </c>
      <c r="R10" s="58"/>
      <c r="S10" s="68"/>
      <c r="T10" s="58"/>
      <c r="U10" s="58"/>
      <c r="V10" s="68"/>
      <c r="W10" s="88"/>
    </row>
    <row r="11" spans="1:23" ht="24.75" customHeight="1">
      <c r="A11" s="58"/>
      <c r="B11" s="58"/>
      <c r="C11" s="60"/>
      <c r="D11" s="60"/>
      <c r="E11" s="99"/>
      <c r="F11" s="99"/>
      <c r="G11" s="99"/>
      <c r="H11" s="60"/>
      <c r="I11" s="60"/>
      <c r="J11" s="99"/>
      <c r="K11" s="99"/>
      <c r="L11" s="99"/>
      <c r="M11" s="5">
        <v>1331</v>
      </c>
      <c r="N11" s="7" t="s">
        <v>69</v>
      </c>
      <c r="O11" s="9">
        <v>920642</v>
      </c>
      <c r="P11" s="9">
        <v>766350.47</v>
      </c>
      <c r="Q11" s="9">
        <v>766350.47</v>
      </c>
      <c r="R11" s="58"/>
      <c r="S11" s="68"/>
      <c r="T11" s="58"/>
      <c r="U11" s="58"/>
      <c r="V11" s="68"/>
      <c r="W11" s="88"/>
    </row>
    <row r="12" spans="1:23" ht="24.75" customHeight="1">
      <c r="A12" s="58"/>
      <c r="B12" s="58"/>
      <c r="C12" s="60"/>
      <c r="D12" s="60"/>
      <c r="E12" s="99"/>
      <c r="F12" s="99"/>
      <c r="G12" s="99"/>
      <c r="H12" s="60"/>
      <c r="I12" s="60"/>
      <c r="J12" s="99"/>
      <c r="K12" s="99"/>
      <c r="L12" s="99"/>
      <c r="M12" s="5">
        <v>1332</v>
      </c>
      <c r="N12" s="7" t="s">
        <v>70</v>
      </c>
      <c r="O12" s="9">
        <v>65287</v>
      </c>
      <c r="P12" s="9">
        <v>0</v>
      </c>
      <c r="Q12" s="9">
        <v>0</v>
      </c>
      <c r="R12" s="58"/>
      <c r="S12" s="68"/>
      <c r="T12" s="58"/>
      <c r="U12" s="58"/>
      <c r="V12" s="68"/>
      <c r="W12" s="88"/>
    </row>
    <row r="13" spans="1:23" ht="24.75" customHeight="1">
      <c r="A13" s="58"/>
      <c r="B13" s="58"/>
      <c r="C13" s="60"/>
      <c r="D13" s="60"/>
      <c r="E13" s="99"/>
      <c r="F13" s="99"/>
      <c r="G13" s="99"/>
      <c r="H13" s="60"/>
      <c r="I13" s="60"/>
      <c r="J13" s="99"/>
      <c r="K13" s="99"/>
      <c r="L13" s="99"/>
      <c r="M13" s="5">
        <v>1341</v>
      </c>
      <c r="N13" s="7" t="s">
        <v>71</v>
      </c>
      <c r="O13" s="9">
        <v>102337</v>
      </c>
      <c r="P13" s="9">
        <v>197651.05</v>
      </c>
      <c r="Q13" s="9">
        <v>197651.05</v>
      </c>
      <c r="R13" s="58"/>
      <c r="S13" s="68"/>
      <c r="T13" s="58"/>
      <c r="U13" s="58"/>
      <c r="V13" s="68"/>
      <c r="W13" s="88"/>
    </row>
    <row r="14" spans="1:23" ht="24.75" customHeight="1">
      <c r="A14" s="58"/>
      <c r="B14" s="58"/>
      <c r="C14" s="60"/>
      <c r="D14" s="60"/>
      <c r="E14" s="99"/>
      <c r="F14" s="99"/>
      <c r="G14" s="99"/>
      <c r="H14" s="60"/>
      <c r="I14" s="60"/>
      <c r="J14" s="99"/>
      <c r="K14" s="99"/>
      <c r="L14" s="99"/>
      <c r="M14" s="5">
        <v>1342</v>
      </c>
      <c r="N14" s="7" t="s">
        <v>72</v>
      </c>
      <c r="O14" s="9">
        <v>769204</v>
      </c>
      <c r="P14" s="9">
        <v>550275</v>
      </c>
      <c r="Q14" s="9">
        <v>550275</v>
      </c>
      <c r="R14" s="58"/>
      <c r="S14" s="68"/>
      <c r="T14" s="58"/>
      <c r="U14" s="58"/>
      <c r="V14" s="68"/>
      <c r="W14" s="88"/>
    </row>
    <row r="15" spans="1:23" ht="24.75" customHeight="1">
      <c r="A15" s="58"/>
      <c r="B15" s="58"/>
      <c r="C15" s="60"/>
      <c r="D15" s="60"/>
      <c r="E15" s="99"/>
      <c r="F15" s="99"/>
      <c r="G15" s="99"/>
      <c r="H15" s="60"/>
      <c r="I15" s="60"/>
      <c r="J15" s="99"/>
      <c r="K15" s="99"/>
      <c r="L15" s="99"/>
      <c r="M15" s="5">
        <v>1343</v>
      </c>
      <c r="N15" s="7" t="s">
        <v>73</v>
      </c>
      <c r="O15" s="9">
        <v>2515738</v>
      </c>
      <c r="P15" s="9">
        <v>2794171.34</v>
      </c>
      <c r="Q15" s="9">
        <v>2794171.34</v>
      </c>
      <c r="R15" s="58"/>
      <c r="S15" s="68"/>
      <c r="T15" s="58"/>
      <c r="U15" s="58"/>
      <c r="V15" s="68"/>
      <c r="W15" s="88"/>
    </row>
    <row r="16" spans="1:23" ht="24.75" customHeight="1">
      <c r="A16" s="58"/>
      <c r="B16" s="58"/>
      <c r="C16" s="60"/>
      <c r="D16" s="60"/>
      <c r="E16" s="99"/>
      <c r="F16" s="99"/>
      <c r="G16" s="99"/>
      <c r="H16" s="60">
        <v>1400</v>
      </c>
      <c r="I16" s="60" t="s">
        <v>36</v>
      </c>
      <c r="J16" s="99">
        <v>15685414</v>
      </c>
      <c r="K16" s="99">
        <v>13940271.539999994</v>
      </c>
      <c r="L16" s="99">
        <v>13940271.539999994</v>
      </c>
      <c r="M16" s="5">
        <v>1411</v>
      </c>
      <c r="N16" s="7" t="s">
        <v>74</v>
      </c>
      <c r="O16" s="9">
        <v>8310704</v>
      </c>
      <c r="P16" s="9">
        <v>6038130.260000001</v>
      </c>
      <c r="Q16" s="9">
        <v>6038130.260000001</v>
      </c>
      <c r="R16" s="58"/>
      <c r="S16" s="68"/>
      <c r="T16" s="58"/>
      <c r="U16" s="58"/>
      <c r="V16" s="68"/>
      <c r="W16" s="88"/>
    </row>
    <row r="17" spans="1:23" ht="24.75" customHeight="1">
      <c r="A17" s="58"/>
      <c r="B17" s="58"/>
      <c r="C17" s="60"/>
      <c r="D17" s="60"/>
      <c r="E17" s="99"/>
      <c r="F17" s="99"/>
      <c r="G17" s="99"/>
      <c r="H17" s="60"/>
      <c r="I17" s="60"/>
      <c r="J17" s="99"/>
      <c r="K17" s="99"/>
      <c r="L17" s="99"/>
      <c r="M17" s="5">
        <v>1421</v>
      </c>
      <c r="N17" s="7" t="s">
        <v>75</v>
      </c>
      <c r="O17" s="9">
        <v>3242620</v>
      </c>
      <c r="P17" s="9">
        <v>2298425.2100000004</v>
      </c>
      <c r="Q17" s="9">
        <v>2298425.2100000004</v>
      </c>
      <c r="R17" s="58"/>
      <c r="S17" s="68"/>
      <c r="T17" s="58"/>
      <c r="U17" s="58"/>
      <c r="V17" s="68"/>
      <c r="W17" s="88"/>
    </row>
    <row r="18" spans="1:23" ht="24.75" customHeight="1">
      <c r="A18" s="58"/>
      <c r="B18" s="58"/>
      <c r="C18" s="60"/>
      <c r="D18" s="60"/>
      <c r="E18" s="99"/>
      <c r="F18" s="99"/>
      <c r="G18" s="99"/>
      <c r="H18" s="60"/>
      <c r="I18" s="60"/>
      <c r="J18" s="99"/>
      <c r="K18" s="99"/>
      <c r="L18" s="99"/>
      <c r="M18" s="5">
        <v>1431</v>
      </c>
      <c r="N18" s="7" t="s">
        <v>76</v>
      </c>
      <c r="O18" s="9">
        <v>2419846</v>
      </c>
      <c r="P18" s="9">
        <v>2177395.06</v>
      </c>
      <c r="Q18" s="9">
        <v>2177395.06</v>
      </c>
      <c r="R18" s="58"/>
      <c r="S18" s="68"/>
      <c r="T18" s="58"/>
      <c r="U18" s="58"/>
      <c r="V18" s="68"/>
      <c r="W18" s="88"/>
    </row>
    <row r="19" spans="1:23" ht="24.75" customHeight="1">
      <c r="A19" s="58"/>
      <c r="B19" s="58"/>
      <c r="C19" s="60"/>
      <c r="D19" s="60"/>
      <c r="E19" s="99"/>
      <c r="F19" s="99"/>
      <c r="G19" s="99"/>
      <c r="H19" s="60"/>
      <c r="I19" s="60"/>
      <c r="J19" s="99"/>
      <c r="K19" s="99"/>
      <c r="L19" s="99"/>
      <c r="M19" s="5">
        <v>1441</v>
      </c>
      <c r="N19" s="7" t="s">
        <v>77</v>
      </c>
      <c r="O19" s="9">
        <v>1395120</v>
      </c>
      <c r="P19" s="9">
        <v>2176297.01</v>
      </c>
      <c r="Q19" s="9">
        <v>2176297.01</v>
      </c>
      <c r="R19" s="58"/>
      <c r="S19" s="68"/>
      <c r="T19" s="58"/>
      <c r="U19" s="58"/>
      <c r="V19" s="68"/>
      <c r="W19" s="88"/>
    </row>
    <row r="20" spans="1:23" ht="24.75" customHeight="1">
      <c r="A20" s="58"/>
      <c r="B20" s="58"/>
      <c r="C20" s="60"/>
      <c r="D20" s="60"/>
      <c r="E20" s="99"/>
      <c r="F20" s="99"/>
      <c r="G20" s="99"/>
      <c r="H20" s="60"/>
      <c r="I20" s="60"/>
      <c r="J20" s="99"/>
      <c r="K20" s="99"/>
      <c r="L20" s="99"/>
      <c r="M20" s="5">
        <v>1443</v>
      </c>
      <c r="N20" s="7" t="s">
        <v>78</v>
      </c>
      <c r="O20" s="9">
        <v>317124</v>
      </c>
      <c r="P20" s="9">
        <v>1250024</v>
      </c>
      <c r="Q20" s="9">
        <v>1250024</v>
      </c>
      <c r="R20" s="58"/>
      <c r="S20" s="68"/>
      <c r="T20" s="58"/>
      <c r="U20" s="58"/>
      <c r="V20" s="68"/>
      <c r="W20" s="88"/>
    </row>
    <row r="21" spans="1:23" ht="24.75" customHeight="1">
      <c r="A21" s="58"/>
      <c r="B21" s="58"/>
      <c r="C21" s="60"/>
      <c r="D21" s="60"/>
      <c r="E21" s="99"/>
      <c r="F21" s="99"/>
      <c r="G21" s="99"/>
      <c r="H21" s="60">
        <v>1500</v>
      </c>
      <c r="I21" s="60" t="s">
        <v>37</v>
      </c>
      <c r="J21" s="99">
        <v>44861034</v>
      </c>
      <c r="K21" s="99">
        <v>52845553.88999999</v>
      </c>
      <c r="L21" s="99">
        <v>52845553.88999999</v>
      </c>
      <c r="M21" s="5">
        <v>1511</v>
      </c>
      <c r="N21" s="7" t="s">
        <v>79</v>
      </c>
      <c r="O21" s="9">
        <v>4195582</v>
      </c>
      <c r="P21" s="9">
        <v>2901467.08</v>
      </c>
      <c r="Q21" s="9">
        <v>2901467.08</v>
      </c>
      <c r="R21" s="58"/>
      <c r="S21" s="68"/>
      <c r="T21" s="58"/>
      <c r="U21" s="58"/>
      <c r="V21" s="68"/>
      <c r="W21" s="88"/>
    </row>
    <row r="22" spans="1:23" ht="24.75" customHeight="1">
      <c r="A22" s="58"/>
      <c r="B22" s="58"/>
      <c r="C22" s="60"/>
      <c r="D22" s="60"/>
      <c r="E22" s="99"/>
      <c r="F22" s="99"/>
      <c r="G22" s="99"/>
      <c r="H22" s="60"/>
      <c r="I22" s="60"/>
      <c r="J22" s="99"/>
      <c r="K22" s="99"/>
      <c r="L22" s="99"/>
      <c r="M22" s="5">
        <v>1521</v>
      </c>
      <c r="N22" s="7" t="s">
        <v>80</v>
      </c>
      <c r="O22" s="9">
        <v>0</v>
      </c>
      <c r="P22" s="9">
        <v>1533213.36</v>
      </c>
      <c r="Q22" s="9">
        <v>1533213.36</v>
      </c>
      <c r="R22" s="58"/>
      <c r="S22" s="68"/>
      <c r="T22" s="58"/>
      <c r="U22" s="58"/>
      <c r="V22" s="68"/>
      <c r="W22" s="88"/>
    </row>
    <row r="23" spans="1:23" ht="24.75" customHeight="1">
      <c r="A23" s="58"/>
      <c r="B23" s="58"/>
      <c r="C23" s="60"/>
      <c r="D23" s="60"/>
      <c r="E23" s="99"/>
      <c r="F23" s="99"/>
      <c r="G23" s="99"/>
      <c r="H23" s="60"/>
      <c r="I23" s="60"/>
      <c r="J23" s="99"/>
      <c r="K23" s="99"/>
      <c r="L23" s="99"/>
      <c r="M23" s="5">
        <v>1531</v>
      </c>
      <c r="N23" s="7" t="s">
        <v>81</v>
      </c>
      <c r="O23" s="9">
        <v>0</v>
      </c>
      <c r="P23" s="9">
        <v>2540000</v>
      </c>
      <c r="Q23" s="9">
        <v>2540000</v>
      </c>
      <c r="R23" s="58"/>
      <c r="S23" s="68"/>
      <c r="T23" s="58"/>
      <c r="U23" s="58"/>
      <c r="V23" s="68"/>
      <c r="W23" s="88"/>
    </row>
    <row r="24" spans="1:23" ht="24.75" customHeight="1">
      <c r="A24" s="58"/>
      <c r="B24" s="58"/>
      <c r="C24" s="60"/>
      <c r="D24" s="60"/>
      <c r="E24" s="99"/>
      <c r="F24" s="99"/>
      <c r="G24" s="99"/>
      <c r="H24" s="60"/>
      <c r="I24" s="60"/>
      <c r="J24" s="99"/>
      <c r="K24" s="99"/>
      <c r="L24" s="99"/>
      <c r="M24" s="5">
        <v>1541</v>
      </c>
      <c r="N24" s="7" t="s">
        <v>82</v>
      </c>
      <c r="O24" s="9">
        <v>7524858</v>
      </c>
      <c r="P24" s="9">
        <v>7162089.279999999</v>
      </c>
      <c r="Q24" s="9">
        <v>7162089.279999999</v>
      </c>
      <c r="R24" s="58"/>
      <c r="S24" s="68"/>
      <c r="T24" s="58"/>
      <c r="U24" s="58"/>
      <c r="V24" s="68"/>
      <c r="W24" s="88"/>
    </row>
    <row r="25" spans="1:23" ht="24.75" customHeight="1">
      <c r="A25" s="58"/>
      <c r="B25" s="58"/>
      <c r="C25" s="60"/>
      <c r="D25" s="60"/>
      <c r="E25" s="99"/>
      <c r="F25" s="99"/>
      <c r="G25" s="99"/>
      <c r="H25" s="60"/>
      <c r="I25" s="60"/>
      <c r="J25" s="99"/>
      <c r="K25" s="99"/>
      <c r="L25" s="99"/>
      <c r="M25" s="5">
        <v>1542</v>
      </c>
      <c r="N25" s="7" t="s">
        <v>83</v>
      </c>
      <c r="O25" s="9">
        <v>35478</v>
      </c>
      <c r="P25" s="9">
        <v>60607.5</v>
      </c>
      <c r="Q25" s="9">
        <v>60607.5</v>
      </c>
      <c r="R25" s="58"/>
      <c r="S25" s="68"/>
      <c r="T25" s="58"/>
      <c r="U25" s="58"/>
      <c r="V25" s="68"/>
      <c r="W25" s="88"/>
    </row>
    <row r="26" spans="1:23" ht="24.75" customHeight="1">
      <c r="A26" s="58"/>
      <c r="B26" s="58"/>
      <c r="C26" s="60"/>
      <c r="D26" s="60"/>
      <c r="E26" s="99"/>
      <c r="F26" s="99"/>
      <c r="G26" s="99"/>
      <c r="H26" s="60"/>
      <c r="I26" s="60"/>
      <c r="J26" s="99"/>
      <c r="K26" s="99"/>
      <c r="L26" s="99"/>
      <c r="M26" s="5">
        <v>1543</v>
      </c>
      <c r="N26" s="7" t="s">
        <v>84</v>
      </c>
      <c r="O26" s="9">
        <v>0</v>
      </c>
      <c r="P26" s="9">
        <v>53087.9</v>
      </c>
      <c r="Q26" s="9">
        <v>53087.9</v>
      </c>
      <c r="R26" s="58"/>
      <c r="S26" s="68"/>
      <c r="T26" s="58"/>
      <c r="U26" s="58"/>
      <c r="V26" s="68"/>
      <c r="W26" s="88"/>
    </row>
    <row r="27" spans="1:23" ht="24.75" customHeight="1">
      <c r="A27" s="58"/>
      <c r="B27" s="58"/>
      <c r="C27" s="60"/>
      <c r="D27" s="60"/>
      <c r="E27" s="99"/>
      <c r="F27" s="99"/>
      <c r="G27" s="99"/>
      <c r="H27" s="60"/>
      <c r="I27" s="60"/>
      <c r="J27" s="99"/>
      <c r="K27" s="99"/>
      <c r="L27" s="99"/>
      <c r="M27" s="5">
        <v>1544</v>
      </c>
      <c r="N27" s="7" t="s">
        <v>85</v>
      </c>
      <c r="O27" s="9">
        <v>6574192</v>
      </c>
      <c r="P27" s="9">
        <v>10995122.84</v>
      </c>
      <c r="Q27" s="9">
        <v>10995122.84</v>
      </c>
      <c r="R27" s="58"/>
      <c r="S27" s="68"/>
      <c r="T27" s="58"/>
      <c r="U27" s="58"/>
      <c r="V27" s="68"/>
      <c r="W27" s="88"/>
    </row>
    <row r="28" spans="1:23" ht="24.75" customHeight="1">
      <c r="A28" s="58"/>
      <c r="B28" s="58"/>
      <c r="C28" s="60"/>
      <c r="D28" s="60"/>
      <c r="E28" s="99"/>
      <c r="F28" s="99"/>
      <c r="G28" s="99"/>
      <c r="H28" s="60"/>
      <c r="I28" s="60"/>
      <c r="J28" s="99"/>
      <c r="K28" s="99"/>
      <c r="L28" s="99"/>
      <c r="M28" s="5">
        <v>1545</v>
      </c>
      <c r="N28" s="7" t="s">
        <v>86</v>
      </c>
      <c r="O28" s="9">
        <v>2006511</v>
      </c>
      <c r="P28" s="9">
        <v>2357683.3199999994</v>
      </c>
      <c r="Q28" s="9">
        <v>2357683.3199999994</v>
      </c>
      <c r="R28" s="58"/>
      <c r="S28" s="68"/>
      <c r="T28" s="58"/>
      <c r="U28" s="58"/>
      <c r="V28" s="68"/>
      <c r="W28" s="88"/>
    </row>
    <row r="29" spans="1:23" ht="24.75" customHeight="1">
      <c r="A29" s="58"/>
      <c r="B29" s="58"/>
      <c r="C29" s="60"/>
      <c r="D29" s="60"/>
      <c r="E29" s="99"/>
      <c r="F29" s="99"/>
      <c r="G29" s="99"/>
      <c r="H29" s="60"/>
      <c r="I29" s="60"/>
      <c r="J29" s="99"/>
      <c r="K29" s="99"/>
      <c r="L29" s="99"/>
      <c r="M29" s="5">
        <v>1546</v>
      </c>
      <c r="N29" s="7" t="s">
        <v>87</v>
      </c>
      <c r="O29" s="9">
        <v>4128117</v>
      </c>
      <c r="P29" s="9">
        <v>4403627.14</v>
      </c>
      <c r="Q29" s="9">
        <v>4403627.14</v>
      </c>
      <c r="R29" s="58"/>
      <c r="S29" s="68"/>
      <c r="T29" s="58"/>
      <c r="U29" s="58"/>
      <c r="V29" s="68"/>
      <c r="W29" s="88"/>
    </row>
    <row r="30" spans="1:23" ht="24.75" customHeight="1">
      <c r="A30" s="58"/>
      <c r="B30" s="58"/>
      <c r="C30" s="60"/>
      <c r="D30" s="60"/>
      <c r="E30" s="99"/>
      <c r="F30" s="99"/>
      <c r="G30" s="99"/>
      <c r="H30" s="60"/>
      <c r="I30" s="60"/>
      <c r="J30" s="99"/>
      <c r="K30" s="99"/>
      <c r="L30" s="99"/>
      <c r="M30" s="5">
        <v>1547</v>
      </c>
      <c r="N30" s="7" t="s">
        <v>88</v>
      </c>
      <c r="O30" s="9">
        <v>373013</v>
      </c>
      <c r="P30" s="9">
        <v>203788.8</v>
      </c>
      <c r="Q30" s="9">
        <v>203788.8</v>
      </c>
      <c r="R30" s="58"/>
      <c r="S30" s="68"/>
      <c r="T30" s="58"/>
      <c r="U30" s="58"/>
      <c r="V30" s="68"/>
      <c r="W30" s="88"/>
    </row>
    <row r="31" spans="1:23" ht="24.75" customHeight="1">
      <c r="A31" s="58"/>
      <c r="B31" s="58"/>
      <c r="C31" s="60"/>
      <c r="D31" s="60"/>
      <c r="E31" s="99"/>
      <c r="F31" s="99"/>
      <c r="G31" s="99"/>
      <c r="H31" s="60"/>
      <c r="I31" s="60"/>
      <c r="J31" s="99"/>
      <c r="K31" s="99"/>
      <c r="L31" s="99"/>
      <c r="M31" s="5">
        <v>1548</v>
      </c>
      <c r="N31" s="7" t="s">
        <v>89</v>
      </c>
      <c r="O31" s="9">
        <v>4890416</v>
      </c>
      <c r="P31" s="9">
        <v>5029200.67</v>
      </c>
      <c r="Q31" s="9">
        <v>5029200.67</v>
      </c>
      <c r="R31" s="58"/>
      <c r="S31" s="68"/>
      <c r="T31" s="58"/>
      <c r="U31" s="58"/>
      <c r="V31" s="68"/>
      <c r="W31" s="88"/>
    </row>
    <row r="32" spans="1:23" ht="24.75" customHeight="1">
      <c r="A32" s="58"/>
      <c r="B32" s="58"/>
      <c r="C32" s="60"/>
      <c r="D32" s="60"/>
      <c r="E32" s="99"/>
      <c r="F32" s="99"/>
      <c r="G32" s="99"/>
      <c r="H32" s="60"/>
      <c r="I32" s="60"/>
      <c r="J32" s="99"/>
      <c r="K32" s="99"/>
      <c r="L32" s="99"/>
      <c r="M32" s="5">
        <v>1551</v>
      </c>
      <c r="N32" s="7" t="s">
        <v>90</v>
      </c>
      <c r="O32" s="9">
        <v>164306</v>
      </c>
      <c r="P32" s="9">
        <v>4800</v>
      </c>
      <c r="Q32" s="9">
        <v>4800</v>
      </c>
      <c r="R32" s="58"/>
      <c r="S32" s="68"/>
      <c r="T32" s="58"/>
      <c r="U32" s="58"/>
      <c r="V32" s="68"/>
      <c r="W32" s="88"/>
    </row>
    <row r="33" spans="1:23" ht="24.75" customHeight="1">
      <c r="A33" s="58"/>
      <c r="B33" s="58"/>
      <c r="C33" s="60"/>
      <c r="D33" s="60"/>
      <c r="E33" s="99"/>
      <c r="F33" s="99"/>
      <c r="G33" s="99"/>
      <c r="H33" s="60"/>
      <c r="I33" s="60"/>
      <c r="J33" s="99"/>
      <c r="K33" s="99"/>
      <c r="L33" s="99"/>
      <c r="M33" s="5">
        <v>1591</v>
      </c>
      <c r="N33" s="7" t="s">
        <v>91</v>
      </c>
      <c r="O33" s="9">
        <v>14867251</v>
      </c>
      <c r="P33" s="9">
        <v>15012734.999999998</v>
      </c>
      <c r="Q33" s="9">
        <v>15012734.999999998</v>
      </c>
      <c r="R33" s="58"/>
      <c r="S33" s="68"/>
      <c r="T33" s="58"/>
      <c r="U33" s="58"/>
      <c r="V33" s="68"/>
      <c r="W33" s="88"/>
    </row>
    <row r="34" spans="1:23" ht="24.75" customHeight="1">
      <c r="A34" s="58"/>
      <c r="B34" s="58"/>
      <c r="C34" s="60"/>
      <c r="D34" s="60"/>
      <c r="E34" s="99"/>
      <c r="F34" s="99"/>
      <c r="G34" s="99"/>
      <c r="H34" s="60"/>
      <c r="I34" s="60"/>
      <c r="J34" s="99"/>
      <c r="K34" s="99"/>
      <c r="L34" s="99"/>
      <c r="M34" s="5">
        <v>1593</v>
      </c>
      <c r="N34" s="7" t="s">
        <v>92</v>
      </c>
      <c r="O34" s="9">
        <v>101310</v>
      </c>
      <c r="P34" s="9">
        <v>128331</v>
      </c>
      <c r="Q34" s="9">
        <v>128331</v>
      </c>
      <c r="R34" s="58"/>
      <c r="S34" s="68"/>
      <c r="T34" s="58"/>
      <c r="U34" s="58"/>
      <c r="V34" s="68"/>
      <c r="W34" s="88"/>
    </row>
    <row r="35" spans="1:23" ht="24.75" customHeight="1">
      <c r="A35" s="58"/>
      <c r="B35" s="58"/>
      <c r="C35" s="60"/>
      <c r="D35" s="60"/>
      <c r="E35" s="99"/>
      <c r="F35" s="99"/>
      <c r="G35" s="99"/>
      <c r="H35" s="60"/>
      <c r="I35" s="60"/>
      <c r="J35" s="99"/>
      <c r="K35" s="99"/>
      <c r="L35" s="99"/>
      <c r="M35" s="5">
        <v>1599</v>
      </c>
      <c r="N35" s="7" t="s">
        <v>37</v>
      </c>
      <c r="O35" s="9">
        <v>0</v>
      </c>
      <c r="P35" s="9">
        <v>459800</v>
      </c>
      <c r="Q35" s="9">
        <v>459800</v>
      </c>
      <c r="R35" s="58"/>
      <c r="S35" s="68"/>
      <c r="T35" s="58"/>
      <c r="U35" s="58"/>
      <c r="V35" s="68"/>
      <c r="W35" s="88"/>
    </row>
    <row r="36" spans="1:23" ht="24.75" customHeight="1">
      <c r="A36" s="58"/>
      <c r="B36" s="58"/>
      <c r="C36" s="60"/>
      <c r="D36" s="60"/>
      <c r="E36" s="99"/>
      <c r="F36" s="99"/>
      <c r="G36" s="99"/>
      <c r="H36" s="60">
        <v>1700</v>
      </c>
      <c r="I36" s="60" t="s">
        <v>38</v>
      </c>
      <c r="J36" s="99">
        <v>2458159</v>
      </c>
      <c r="K36" s="99">
        <v>2269511.5</v>
      </c>
      <c r="L36" s="99">
        <v>2269511.5</v>
      </c>
      <c r="M36" s="5">
        <v>1711</v>
      </c>
      <c r="N36" s="7" t="s">
        <v>93</v>
      </c>
      <c r="O36" s="9">
        <v>35360</v>
      </c>
      <c r="P36" s="9">
        <v>28540</v>
      </c>
      <c r="Q36" s="9">
        <v>28540</v>
      </c>
      <c r="R36" s="58"/>
      <c r="S36" s="68"/>
      <c r="T36" s="58"/>
      <c r="U36" s="58"/>
      <c r="V36" s="68"/>
      <c r="W36" s="88"/>
    </row>
    <row r="37" spans="1:23" ht="24.75" customHeight="1">
      <c r="A37" s="58"/>
      <c r="B37" s="58"/>
      <c r="C37" s="60"/>
      <c r="D37" s="60"/>
      <c r="E37" s="99"/>
      <c r="F37" s="99"/>
      <c r="G37" s="99"/>
      <c r="H37" s="60"/>
      <c r="I37" s="60"/>
      <c r="J37" s="99"/>
      <c r="K37" s="99"/>
      <c r="L37" s="99"/>
      <c r="M37" s="5">
        <v>1712</v>
      </c>
      <c r="N37" s="7" t="s">
        <v>94</v>
      </c>
      <c r="O37" s="9">
        <v>447033</v>
      </c>
      <c r="P37" s="9">
        <v>0</v>
      </c>
      <c r="Q37" s="9">
        <v>0</v>
      </c>
      <c r="R37" s="58"/>
      <c r="S37" s="68"/>
      <c r="T37" s="58"/>
      <c r="U37" s="58"/>
      <c r="V37" s="68"/>
      <c r="W37" s="88"/>
    </row>
    <row r="38" spans="1:23" ht="24.75" customHeight="1">
      <c r="A38" s="58"/>
      <c r="B38" s="58"/>
      <c r="C38" s="60"/>
      <c r="D38" s="60"/>
      <c r="E38" s="99"/>
      <c r="F38" s="99"/>
      <c r="G38" s="99"/>
      <c r="H38" s="60"/>
      <c r="I38" s="60"/>
      <c r="J38" s="99"/>
      <c r="K38" s="99"/>
      <c r="L38" s="99"/>
      <c r="M38" s="5">
        <v>1713</v>
      </c>
      <c r="N38" s="7" t="s">
        <v>95</v>
      </c>
      <c r="O38" s="9">
        <v>381717</v>
      </c>
      <c r="P38" s="9">
        <v>120600</v>
      </c>
      <c r="Q38" s="9">
        <v>120600</v>
      </c>
      <c r="R38" s="58"/>
      <c r="S38" s="68"/>
      <c r="T38" s="58"/>
      <c r="U38" s="58"/>
      <c r="V38" s="68"/>
      <c r="W38" s="88"/>
    </row>
    <row r="39" spans="1:23" ht="24.75" customHeight="1">
      <c r="A39" s="58"/>
      <c r="B39" s="58"/>
      <c r="C39" s="60"/>
      <c r="D39" s="60"/>
      <c r="E39" s="99"/>
      <c r="F39" s="99"/>
      <c r="G39" s="99"/>
      <c r="H39" s="60"/>
      <c r="I39" s="60"/>
      <c r="J39" s="99"/>
      <c r="K39" s="99"/>
      <c r="L39" s="99"/>
      <c r="M39" s="5">
        <v>1714</v>
      </c>
      <c r="N39" s="7" t="s">
        <v>96</v>
      </c>
      <c r="O39" s="9">
        <v>1594049</v>
      </c>
      <c r="P39" s="9">
        <v>2117871.5</v>
      </c>
      <c r="Q39" s="9">
        <v>2117871.5</v>
      </c>
      <c r="R39" s="58"/>
      <c r="S39" s="68"/>
      <c r="T39" s="58"/>
      <c r="U39" s="58"/>
      <c r="V39" s="68"/>
      <c r="W39" s="88"/>
    </row>
    <row r="40" spans="1:23" ht="24.75" customHeight="1">
      <c r="A40" s="58"/>
      <c r="B40" s="58"/>
      <c r="C40" s="60"/>
      <c r="D40" s="60"/>
      <c r="E40" s="99"/>
      <c r="F40" s="99"/>
      <c r="G40" s="99"/>
      <c r="H40" s="60"/>
      <c r="I40" s="60"/>
      <c r="J40" s="99"/>
      <c r="K40" s="99"/>
      <c r="L40" s="99"/>
      <c r="M40" s="5">
        <v>1719</v>
      </c>
      <c r="N40" s="7" t="s">
        <v>97</v>
      </c>
      <c r="O40" s="9">
        <v>0</v>
      </c>
      <c r="P40" s="9">
        <v>2500</v>
      </c>
      <c r="Q40" s="9">
        <v>2500</v>
      </c>
      <c r="R40" s="58"/>
      <c r="S40" s="68"/>
      <c r="T40" s="58"/>
      <c r="U40" s="58"/>
      <c r="V40" s="68"/>
      <c r="W40" s="88"/>
    </row>
    <row r="41" spans="1:23" ht="24.75" customHeight="1">
      <c r="A41" s="58"/>
      <c r="B41" s="58"/>
      <c r="C41" s="60">
        <v>2000</v>
      </c>
      <c r="D41" s="60" t="s">
        <v>29</v>
      </c>
      <c r="E41" s="99">
        <v>145759530</v>
      </c>
      <c r="F41" s="99">
        <v>223125962.75000006</v>
      </c>
      <c r="G41" s="99">
        <v>223125962.75000006</v>
      </c>
      <c r="H41" s="60">
        <v>2100</v>
      </c>
      <c r="I41" s="60" t="s">
        <v>39</v>
      </c>
      <c r="J41" s="99">
        <v>6292549</v>
      </c>
      <c r="K41" s="99">
        <v>13568979.579999998</v>
      </c>
      <c r="L41" s="99">
        <v>13568979.579999998</v>
      </c>
      <c r="M41" s="5">
        <v>2111</v>
      </c>
      <c r="N41" s="7" t="s">
        <v>98</v>
      </c>
      <c r="O41" s="9">
        <v>809691</v>
      </c>
      <c r="P41" s="9">
        <v>654113.56</v>
      </c>
      <c r="Q41" s="9">
        <v>654113.56</v>
      </c>
      <c r="R41" s="58"/>
      <c r="S41" s="68"/>
      <c r="T41" s="58"/>
      <c r="U41" s="58"/>
      <c r="V41" s="68"/>
      <c r="W41" s="88"/>
    </row>
    <row r="42" spans="1:23" ht="24.75" customHeight="1">
      <c r="A42" s="58"/>
      <c r="B42" s="58"/>
      <c r="C42" s="60"/>
      <c r="D42" s="60"/>
      <c r="E42" s="99"/>
      <c r="F42" s="99"/>
      <c r="G42" s="99"/>
      <c r="H42" s="60"/>
      <c r="I42" s="60"/>
      <c r="J42" s="99"/>
      <c r="K42" s="99"/>
      <c r="L42" s="99"/>
      <c r="M42" s="5">
        <v>2141</v>
      </c>
      <c r="N42" s="7" t="s">
        <v>99</v>
      </c>
      <c r="O42" s="9">
        <v>733285</v>
      </c>
      <c r="P42" s="9">
        <v>764284.23</v>
      </c>
      <c r="Q42" s="9">
        <v>764284.23</v>
      </c>
      <c r="R42" s="58"/>
      <c r="S42" s="68"/>
      <c r="T42" s="58"/>
      <c r="U42" s="58"/>
      <c r="V42" s="68"/>
      <c r="W42" s="88"/>
    </row>
    <row r="43" spans="1:23" ht="24.75" customHeight="1">
      <c r="A43" s="58"/>
      <c r="B43" s="58"/>
      <c r="C43" s="60"/>
      <c r="D43" s="60"/>
      <c r="E43" s="99"/>
      <c r="F43" s="99"/>
      <c r="G43" s="99"/>
      <c r="H43" s="60"/>
      <c r="I43" s="60"/>
      <c r="J43" s="99"/>
      <c r="K43" s="99"/>
      <c r="L43" s="99"/>
      <c r="M43" s="5">
        <v>2151</v>
      </c>
      <c r="N43" s="7" t="s">
        <v>100</v>
      </c>
      <c r="O43" s="9">
        <v>1000000</v>
      </c>
      <c r="P43" s="9">
        <v>2198101.2800000003</v>
      </c>
      <c r="Q43" s="9">
        <v>2198101.2800000003</v>
      </c>
      <c r="R43" s="58"/>
      <c r="S43" s="68"/>
      <c r="T43" s="58"/>
      <c r="U43" s="58"/>
      <c r="V43" s="68"/>
      <c r="W43" s="88"/>
    </row>
    <row r="44" spans="1:23" ht="24.75" customHeight="1">
      <c r="A44" s="58"/>
      <c r="B44" s="58"/>
      <c r="C44" s="60"/>
      <c r="D44" s="60"/>
      <c r="E44" s="99"/>
      <c r="F44" s="99"/>
      <c r="G44" s="99"/>
      <c r="H44" s="60"/>
      <c r="I44" s="60"/>
      <c r="J44" s="99"/>
      <c r="K44" s="99"/>
      <c r="L44" s="99"/>
      <c r="M44" s="5">
        <v>2161</v>
      </c>
      <c r="N44" s="7" t="s">
        <v>101</v>
      </c>
      <c r="O44" s="9">
        <v>410573</v>
      </c>
      <c r="P44" s="9">
        <v>1999823.76</v>
      </c>
      <c r="Q44" s="9">
        <v>1999823.76</v>
      </c>
      <c r="R44" s="58"/>
      <c r="S44" s="68"/>
      <c r="T44" s="58"/>
      <c r="U44" s="58"/>
      <c r="V44" s="68"/>
      <c r="W44" s="88"/>
    </row>
    <row r="45" spans="1:23" ht="24.75" customHeight="1">
      <c r="A45" s="58"/>
      <c r="B45" s="58"/>
      <c r="C45" s="60"/>
      <c r="D45" s="60"/>
      <c r="E45" s="99"/>
      <c r="F45" s="99"/>
      <c r="G45" s="99"/>
      <c r="H45" s="60"/>
      <c r="I45" s="60"/>
      <c r="J45" s="99"/>
      <c r="K45" s="99"/>
      <c r="L45" s="99"/>
      <c r="M45" s="5">
        <v>2171</v>
      </c>
      <c r="N45" s="7" t="s">
        <v>102</v>
      </c>
      <c r="O45" s="9">
        <v>3339000</v>
      </c>
      <c r="P45" s="9">
        <v>7952656.75</v>
      </c>
      <c r="Q45" s="9">
        <v>7952656.75</v>
      </c>
      <c r="R45" s="58"/>
      <c r="S45" s="68"/>
      <c r="T45" s="58"/>
      <c r="U45" s="58"/>
      <c r="V45" s="68"/>
      <c r="W45" s="88"/>
    </row>
    <row r="46" spans="1:23" ht="24.75" customHeight="1">
      <c r="A46" s="58"/>
      <c r="B46" s="58"/>
      <c r="C46" s="60"/>
      <c r="D46" s="60"/>
      <c r="E46" s="99"/>
      <c r="F46" s="99"/>
      <c r="G46" s="99"/>
      <c r="H46" s="60">
        <v>2200</v>
      </c>
      <c r="I46" s="60" t="s">
        <v>40</v>
      </c>
      <c r="J46" s="99">
        <v>137823230</v>
      </c>
      <c r="K46" s="99">
        <v>99660025.54000002</v>
      </c>
      <c r="L46" s="99">
        <v>99660025.54000002</v>
      </c>
      <c r="M46" s="5">
        <v>2211</v>
      </c>
      <c r="N46" s="7" t="s">
        <v>103</v>
      </c>
      <c r="O46" s="9">
        <v>137823230</v>
      </c>
      <c r="P46" s="9">
        <v>99659913.04000002</v>
      </c>
      <c r="Q46" s="9">
        <v>99659913.04000002</v>
      </c>
      <c r="R46" s="58"/>
      <c r="S46" s="68"/>
      <c r="T46" s="58"/>
      <c r="U46" s="58"/>
      <c r="V46" s="68"/>
      <c r="W46" s="88"/>
    </row>
    <row r="47" spans="1:23" ht="24.75" customHeight="1">
      <c r="A47" s="58"/>
      <c r="B47" s="58"/>
      <c r="C47" s="60"/>
      <c r="D47" s="60"/>
      <c r="E47" s="99"/>
      <c r="F47" s="99"/>
      <c r="G47" s="99"/>
      <c r="H47" s="60"/>
      <c r="I47" s="60"/>
      <c r="J47" s="99"/>
      <c r="K47" s="99"/>
      <c r="L47" s="99"/>
      <c r="M47" s="5">
        <v>2231</v>
      </c>
      <c r="N47" s="7" t="s">
        <v>104</v>
      </c>
      <c r="O47" s="9">
        <v>0</v>
      </c>
      <c r="P47" s="9">
        <v>112.5</v>
      </c>
      <c r="Q47" s="9">
        <v>112.5</v>
      </c>
      <c r="R47" s="58"/>
      <c r="S47" s="68"/>
      <c r="T47" s="58"/>
      <c r="U47" s="58"/>
      <c r="V47" s="68"/>
      <c r="W47" s="88"/>
    </row>
    <row r="48" spans="1:23" ht="24.75" customHeight="1">
      <c r="A48" s="58"/>
      <c r="B48" s="58"/>
      <c r="C48" s="60"/>
      <c r="D48" s="60"/>
      <c r="E48" s="99"/>
      <c r="F48" s="99"/>
      <c r="G48" s="99"/>
      <c r="H48" s="6">
        <v>2300</v>
      </c>
      <c r="I48" s="7" t="s">
        <v>41</v>
      </c>
      <c r="J48" s="9">
        <v>0</v>
      </c>
      <c r="K48" s="9">
        <v>336394.43</v>
      </c>
      <c r="L48" s="9">
        <v>336394.43</v>
      </c>
      <c r="M48" s="5">
        <v>2311</v>
      </c>
      <c r="N48" s="7" t="s">
        <v>105</v>
      </c>
      <c r="O48" s="9">
        <v>0</v>
      </c>
      <c r="P48" s="9">
        <v>336394.43</v>
      </c>
      <c r="Q48" s="9">
        <v>336394.43</v>
      </c>
      <c r="R48" s="58"/>
      <c r="S48" s="68"/>
      <c r="T48" s="58"/>
      <c r="U48" s="58"/>
      <c r="V48" s="68"/>
      <c r="W48" s="88"/>
    </row>
    <row r="49" spans="1:23" ht="24.75" customHeight="1">
      <c r="A49" s="58"/>
      <c r="B49" s="58"/>
      <c r="C49" s="60"/>
      <c r="D49" s="60"/>
      <c r="E49" s="99"/>
      <c r="F49" s="99"/>
      <c r="G49" s="99"/>
      <c r="H49" s="60">
        <v>2400</v>
      </c>
      <c r="I49" s="60" t="s">
        <v>42</v>
      </c>
      <c r="J49" s="99">
        <v>586000</v>
      </c>
      <c r="K49" s="99">
        <v>101566461.30000001</v>
      </c>
      <c r="L49" s="99">
        <v>101566461.30000001</v>
      </c>
      <c r="M49" s="5">
        <v>2431</v>
      </c>
      <c r="N49" s="7" t="s">
        <v>106</v>
      </c>
      <c r="O49" s="9">
        <v>0</v>
      </c>
      <c r="P49" s="9">
        <v>24</v>
      </c>
      <c r="Q49" s="9">
        <v>24</v>
      </c>
      <c r="R49" s="58"/>
      <c r="S49" s="68"/>
      <c r="T49" s="58"/>
      <c r="U49" s="58"/>
      <c r="V49" s="68"/>
      <c r="W49" s="88"/>
    </row>
    <row r="50" spans="1:23" ht="24.75" customHeight="1">
      <c r="A50" s="58"/>
      <c r="B50" s="58"/>
      <c r="C50" s="60"/>
      <c r="D50" s="60"/>
      <c r="E50" s="99"/>
      <c r="F50" s="99"/>
      <c r="G50" s="99"/>
      <c r="H50" s="60"/>
      <c r="I50" s="60"/>
      <c r="J50" s="99"/>
      <c r="K50" s="99"/>
      <c r="L50" s="99"/>
      <c r="M50" s="5">
        <v>2461</v>
      </c>
      <c r="N50" s="7" t="s">
        <v>107</v>
      </c>
      <c r="O50" s="9">
        <v>200000</v>
      </c>
      <c r="P50" s="9">
        <v>19306431.95</v>
      </c>
      <c r="Q50" s="9">
        <v>19306431.95</v>
      </c>
      <c r="R50" s="58"/>
      <c r="S50" s="68"/>
      <c r="T50" s="58"/>
      <c r="U50" s="58"/>
      <c r="V50" s="68"/>
      <c r="W50" s="88"/>
    </row>
    <row r="51" spans="1:23" ht="24.75" customHeight="1">
      <c r="A51" s="58"/>
      <c r="B51" s="58"/>
      <c r="C51" s="60"/>
      <c r="D51" s="60"/>
      <c r="E51" s="99"/>
      <c r="F51" s="99"/>
      <c r="G51" s="99"/>
      <c r="H51" s="60"/>
      <c r="I51" s="60"/>
      <c r="J51" s="99"/>
      <c r="K51" s="99"/>
      <c r="L51" s="99"/>
      <c r="M51" s="5">
        <v>2471</v>
      </c>
      <c r="N51" s="7" t="s">
        <v>108</v>
      </c>
      <c r="O51" s="9">
        <v>0</v>
      </c>
      <c r="P51" s="9">
        <v>2015289.38</v>
      </c>
      <c r="Q51" s="9">
        <v>2015289.38</v>
      </c>
      <c r="R51" s="58"/>
      <c r="S51" s="68"/>
      <c r="T51" s="58"/>
      <c r="U51" s="58"/>
      <c r="V51" s="68"/>
      <c r="W51" s="88"/>
    </row>
    <row r="52" spans="1:23" ht="24.75" customHeight="1">
      <c r="A52" s="58"/>
      <c r="B52" s="58"/>
      <c r="C52" s="60"/>
      <c r="D52" s="60"/>
      <c r="E52" s="99"/>
      <c r="F52" s="99"/>
      <c r="G52" s="99"/>
      <c r="H52" s="60"/>
      <c r="I52" s="60"/>
      <c r="J52" s="99"/>
      <c r="K52" s="99"/>
      <c r="L52" s="99"/>
      <c r="M52" s="5">
        <v>2481</v>
      </c>
      <c r="N52" s="7" t="s">
        <v>109</v>
      </c>
      <c r="O52" s="9">
        <v>6000</v>
      </c>
      <c r="P52" s="9">
        <v>121577.37000000001</v>
      </c>
      <c r="Q52" s="9">
        <v>121577.37000000001</v>
      </c>
      <c r="R52" s="58"/>
      <c r="S52" s="68"/>
      <c r="T52" s="58"/>
      <c r="U52" s="58"/>
      <c r="V52" s="68"/>
      <c r="W52" s="88"/>
    </row>
    <row r="53" spans="1:23" ht="24.75" customHeight="1">
      <c r="A53" s="58"/>
      <c r="B53" s="58"/>
      <c r="C53" s="60"/>
      <c r="D53" s="60"/>
      <c r="E53" s="99"/>
      <c r="F53" s="99"/>
      <c r="G53" s="99"/>
      <c r="H53" s="60"/>
      <c r="I53" s="60"/>
      <c r="J53" s="99"/>
      <c r="K53" s="99"/>
      <c r="L53" s="99"/>
      <c r="M53" s="5">
        <v>2491</v>
      </c>
      <c r="N53" s="7" t="s">
        <v>110</v>
      </c>
      <c r="O53" s="9">
        <v>380000</v>
      </c>
      <c r="P53" s="9">
        <v>80123138.60000001</v>
      </c>
      <c r="Q53" s="9">
        <v>80123138.60000001</v>
      </c>
      <c r="R53" s="58"/>
      <c r="S53" s="68"/>
      <c r="T53" s="58"/>
      <c r="U53" s="58"/>
      <c r="V53" s="68"/>
      <c r="W53" s="88"/>
    </row>
    <row r="54" spans="1:23" ht="24.75" customHeight="1">
      <c r="A54" s="58"/>
      <c r="B54" s="58"/>
      <c r="C54" s="60"/>
      <c r="D54" s="60"/>
      <c r="E54" s="99"/>
      <c r="F54" s="99"/>
      <c r="G54" s="99"/>
      <c r="H54" s="57">
        <v>2500</v>
      </c>
      <c r="I54" s="57" t="s">
        <v>43</v>
      </c>
      <c r="J54" s="64">
        <v>111000</v>
      </c>
      <c r="K54" s="64">
        <v>14490.84</v>
      </c>
      <c r="L54" s="64">
        <v>14490.84</v>
      </c>
      <c r="M54" s="5">
        <v>2521</v>
      </c>
      <c r="N54" s="7" t="s">
        <v>111</v>
      </c>
      <c r="O54" s="9">
        <v>1000</v>
      </c>
      <c r="P54" s="9">
        <v>0</v>
      </c>
      <c r="Q54" s="9">
        <v>0</v>
      </c>
      <c r="R54" s="58"/>
      <c r="S54" s="68"/>
      <c r="T54" s="58"/>
      <c r="U54" s="58"/>
      <c r="V54" s="68"/>
      <c r="W54" s="88"/>
    </row>
    <row r="55" spans="1:23" ht="24.75" customHeight="1">
      <c r="A55" s="58"/>
      <c r="B55" s="58"/>
      <c r="C55" s="60"/>
      <c r="D55" s="60"/>
      <c r="E55" s="99"/>
      <c r="F55" s="99"/>
      <c r="G55" s="99"/>
      <c r="H55" s="58"/>
      <c r="I55" s="58"/>
      <c r="J55" s="65"/>
      <c r="K55" s="65"/>
      <c r="L55" s="65"/>
      <c r="M55" s="5">
        <v>2531</v>
      </c>
      <c r="N55" s="7" t="s">
        <v>112</v>
      </c>
      <c r="O55" s="9">
        <v>100000</v>
      </c>
      <c r="P55" s="9">
        <v>0</v>
      </c>
      <c r="Q55" s="9">
        <v>0</v>
      </c>
      <c r="R55" s="58"/>
      <c r="S55" s="68"/>
      <c r="T55" s="58"/>
      <c r="U55" s="58"/>
      <c r="V55" s="68"/>
      <c r="W55" s="88"/>
    </row>
    <row r="56" spans="1:23" ht="24.75" customHeight="1">
      <c r="A56" s="58"/>
      <c r="B56" s="58"/>
      <c r="C56" s="60"/>
      <c r="D56" s="60"/>
      <c r="E56" s="99"/>
      <c r="F56" s="99"/>
      <c r="G56" s="99"/>
      <c r="H56" s="59"/>
      <c r="I56" s="59"/>
      <c r="J56" s="66"/>
      <c r="K56" s="66"/>
      <c r="L56" s="66"/>
      <c r="M56" s="5">
        <v>2541</v>
      </c>
      <c r="N56" s="7" t="s">
        <v>113</v>
      </c>
      <c r="O56" s="9">
        <v>10000</v>
      </c>
      <c r="P56" s="9">
        <v>14490.84</v>
      </c>
      <c r="Q56" s="9">
        <v>14490.84</v>
      </c>
      <c r="R56" s="58"/>
      <c r="S56" s="68"/>
      <c r="T56" s="58"/>
      <c r="U56" s="58"/>
      <c r="V56" s="68"/>
      <c r="W56" s="88"/>
    </row>
    <row r="57" spans="1:23" ht="24.75" customHeight="1">
      <c r="A57" s="58"/>
      <c r="B57" s="58"/>
      <c r="C57" s="60"/>
      <c r="D57" s="60"/>
      <c r="E57" s="99"/>
      <c r="F57" s="99"/>
      <c r="G57" s="99"/>
      <c r="H57" s="5">
        <v>2600</v>
      </c>
      <c r="I57" s="7" t="s">
        <v>44</v>
      </c>
      <c r="J57" s="9">
        <v>596400</v>
      </c>
      <c r="K57" s="9">
        <v>498879.53</v>
      </c>
      <c r="L57" s="9">
        <v>498879.53</v>
      </c>
      <c r="M57" s="5">
        <v>2611</v>
      </c>
      <c r="N57" s="7" t="s">
        <v>44</v>
      </c>
      <c r="O57" s="9">
        <v>596400</v>
      </c>
      <c r="P57" s="9">
        <v>498879.53</v>
      </c>
      <c r="Q57" s="9">
        <v>498879.53</v>
      </c>
      <c r="R57" s="58"/>
      <c r="S57" s="68"/>
      <c r="T57" s="58"/>
      <c r="U57" s="58"/>
      <c r="V57" s="68"/>
      <c r="W57" s="88"/>
    </row>
    <row r="58" spans="1:23" ht="24.75" customHeight="1">
      <c r="A58" s="58"/>
      <c r="B58" s="58"/>
      <c r="C58" s="60"/>
      <c r="D58" s="60"/>
      <c r="E58" s="99"/>
      <c r="F58" s="99"/>
      <c r="G58" s="99"/>
      <c r="H58" s="57">
        <v>2700</v>
      </c>
      <c r="I58" s="57" t="s">
        <v>45</v>
      </c>
      <c r="J58" s="64">
        <v>259407</v>
      </c>
      <c r="K58" s="64">
        <v>5307753.55</v>
      </c>
      <c r="L58" s="64">
        <v>5307753.55</v>
      </c>
      <c r="M58" s="5">
        <v>2711</v>
      </c>
      <c r="N58" s="7" t="s">
        <v>114</v>
      </c>
      <c r="O58" s="9">
        <v>60000</v>
      </c>
      <c r="P58" s="9">
        <v>229444.7</v>
      </c>
      <c r="Q58" s="9">
        <v>229444.7</v>
      </c>
      <c r="R58" s="58"/>
      <c r="S58" s="68"/>
      <c r="T58" s="58"/>
      <c r="U58" s="58"/>
      <c r="V58" s="68"/>
      <c r="W58" s="88"/>
    </row>
    <row r="59" spans="1:23" ht="24.75" customHeight="1">
      <c r="A59" s="58"/>
      <c r="B59" s="58"/>
      <c r="C59" s="60"/>
      <c r="D59" s="60"/>
      <c r="E59" s="99"/>
      <c r="F59" s="99"/>
      <c r="G59" s="99"/>
      <c r="H59" s="58"/>
      <c r="I59" s="58"/>
      <c r="J59" s="65"/>
      <c r="K59" s="65"/>
      <c r="L59" s="65"/>
      <c r="M59" s="5">
        <v>2721</v>
      </c>
      <c r="N59" s="7" t="s">
        <v>115</v>
      </c>
      <c r="O59" s="9">
        <v>70000</v>
      </c>
      <c r="P59" s="9">
        <v>1135258.72</v>
      </c>
      <c r="Q59" s="9">
        <v>1135258.72</v>
      </c>
      <c r="R59" s="58"/>
      <c r="S59" s="68"/>
      <c r="T59" s="58"/>
      <c r="U59" s="58"/>
      <c r="V59" s="68"/>
      <c r="W59" s="88"/>
    </row>
    <row r="60" spans="1:23" ht="24.75" customHeight="1">
      <c r="A60" s="58"/>
      <c r="B60" s="58"/>
      <c r="C60" s="60"/>
      <c r="D60" s="60"/>
      <c r="E60" s="99"/>
      <c r="F60" s="99"/>
      <c r="G60" s="99"/>
      <c r="H60" s="59"/>
      <c r="I60" s="59"/>
      <c r="J60" s="66"/>
      <c r="K60" s="66"/>
      <c r="L60" s="66"/>
      <c r="M60" s="5">
        <v>2731</v>
      </c>
      <c r="N60" s="7" t="s">
        <v>116</v>
      </c>
      <c r="O60" s="9">
        <v>129407</v>
      </c>
      <c r="P60" s="9">
        <v>3943050.1300000004</v>
      </c>
      <c r="Q60" s="9">
        <v>3943050.1300000004</v>
      </c>
      <c r="R60" s="58"/>
      <c r="S60" s="68"/>
      <c r="T60" s="58"/>
      <c r="U60" s="58"/>
      <c r="V60" s="68"/>
      <c r="W60" s="88"/>
    </row>
    <row r="61" spans="1:23" ht="24.75" customHeight="1">
      <c r="A61" s="58"/>
      <c r="B61" s="58"/>
      <c r="C61" s="60"/>
      <c r="D61" s="60"/>
      <c r="E61" s="99"/>
      <c r="F61" s="99"/>
      <c r="G61" s="99"/>
      <c r="H61" s="57">
        <v>2900</v>
      </c>
      <c r="I61" s="57" t="s">
        <v>46</v>
      </c>
      <c r="J61" s="64">
        <v>90944</v>
      </c>
      <c r="K61" s="64">
        <v>2172977.98</v>
      </c>
      <c r="L61" s="64">
        <v>2172977.98</v>
      </c>
      <c r="M61" s="5">
        <v>2911</v>
      </c>
      <c r="N61" s="7" t="s">
        <v>117</v>
      </c>
      <c r="O61" s="9">
        <v>0</v>
      </c>
      <c r="P61" s="9">
        <v>1003100.58</v>
      </c>
      <c r="Q61" s="9">
        <v>1003100.58</v>
      </c>
      <c r="R61" s="58"/>
      <c r="S61" s="68"/>
      <c r="T61" s="58"/>
      <c r="U61" s="58"/>
      <c r="V61" s="68"/>
      <c r="W61" s="88"/>
    </row>
    <row r="62" spans="1:23" ht="24.75" customHeight="1">
      <c r="A62" s="58"/>
      <c r="B62" s="58"/>
      <c r="C62" s="60"/>
      <c r="D62" s="60"/>
      <c r="E62" s="99"/>
      <c r="F62" s="99"/>
      <c r="G62" s="99"/>
      <c r="H62" s="58"/>
      <c r="I62" s="58"/>
      <c r="J62" s="65"/>
      <c r="K62" s="65"/>
      <c r="L62" s="65"/>
      <c r="M62" s="5">
        <v>2921</v>
      </c>
      <c r="N62" s="7" t="s">
        <v>118</v>
      </c>
      <c r="O62" s="9">
        <v>0</v>
      </c>
      <c r="P62" s="9">
        <v>7586.55</v>
      </c>
      <c r="Q62" s="9">
        <v>7586.55</v>
      </c>
      <c r="R62" s="58"/>
      <c r="S62" s="68"/>
      <c r="T62" s="58"/>
      <c r="U62" s="58"/>
      <c r="V62" s="68"/>
      <c r="W62" s="88"/>
    </row>
    <row r="63" spans="1:23" ht="24.75" customHeight="1">
      <c r="A63" s="58"/>
      <c r="B63" s="58"/>
      <c r="C63" s="60"/>
      <c r="D63" s="60"/>
      <c r="E63" s="99"/>
      <c r="F63" s="99"/>
      <c r="G63" s="99"/>
      <c r="H63" s="58"/>
      <c r="I63" s="58"/>
      <c r="J63" s="65"/>
      <c r="K63" s="65"/>
      <c r="L63" s="65"/>
      <c r="M63" s="5">
        <v>2931</v>
      </c>
      <c r="N63" s="7" t="s">
        <v>119</v>
      </c>
      <c r="O63" s="9">
        <v>0</v>
      </c>
      <c r="P63" s="9">
        <v>680065.5800000001</v>
      </c>
      <c r="Q63" s="9">
        <v>680065.5800000001</v>
      </c>
      <c r="R63" s="58"/>
      <c r="S63" s="68"/>
      <c r="T63" s="58"/>
      <c r="U63" s="58"/>
      <c r="V63" s="68"/>
      <c r="W63" s="88"/>
    </row>
    <row r="64" spans="1:23" ht="24.75" customHeight="1">
      <c r="A64" s="58"/>
      <c r="B64" s="58"/>
      <c r="C64" s="60"/>
      <c r="D64" s="60"/>
      <c r="E64" s="99"/>
      <c r="F64" s="99"/>
      <c r="G64" s="99"/>
      <c r="H64" s="58"/>
      <c r="I64" s="58"/>
      <c r="J64" s="65"/>
      <c r="K64" s="65"/>
      <c r="L64" s="65"/>
      <c r="M64" s="5">
        <v>2941</v>
      </c>
      <c r="N64" s="7" t="s">
        <v>120</v>
      </c>
      <c r="O64" s="9">
        <v>0</v>
      </c>
      <c r="P64" s="9">
        <v>417897.47</v>
      </c>
      <c r="Q64" s="9">
        <v>417897.47</v>
      </c>
      <c r="R64" s="58"/>
      <c r="S64" s="68"/>
      <c r="T64" s="58"/>
      <c r="U64" s="58"/>
      <c r="V64" s="68"/>
      <c r="W64" s="88"/>
    </row>
    <row r="65" spans="1:23" ht="24.75" customHeight="1">
      <c r="A65" s="58"/>
      <c r="B65" s="58"/>
      <c r="C65" s="60"/>
      <c r="D65" s="60"/>
      <c r="E65" s="99"/>
      <c r="F65" s="99"/>
      <c r="G65" s="99"/>
      <c r="H65" s="58"/>
      <c r="I65" s="58"/>
      <c r="J65" s="65"/>
      <c r="K65" s="65"/>
      <c r="L65" s="65"/>
      <c r="M65" s="5">
        <v>2961</v>
      </c>
      <c r="N65" s="7" t="s">
        <v>121</v>
      </c>
      <c r="O65" s="9">
        <v>81944</v>
      </c>
      <c r="P65" s="9">
        <v>64327.8</v>
      </c>
      <c r="Q65" s="9">
        <v>64327.8</v>
      </c>
      <c r="R65" s="58"/>
      <c r="S65" s="68"/>
      <c r="T65" s="58"/>
      <c r="U65" s="58"/>
      <c r="V65" s="68"/>
      <c r="W65" s="88"/>
    </row>
    <row r="66" spans="1:23" ht="24.75" customHeight="1">
      <c r="A66" s="58"/>
      <c r="B66" s="58"/>
      <c r="C66" s="60"/>
      <c r="D66" s="60"/>
      <c r="E66" s="99"/>
      <c r="F66" s="99"/>
      <c r="G66" s="99"/>
      <c r="H66" s="59"/>
      <c r="I66" s="59"/>
      <c r="J66" s="66"/>
      <c r="K66" s="66"/>
      <c r="L66" s="66"/>
      <c r="M66" s="5">
        <v>2991</v>
      </c>
      <c r="N66" s="7" t="s">
        <v>122</v>
      </c>
      <c r="O66" s="9">
        <v>9000</v>
      </c>
      <c r="P66" s="9">
        <v>0</v>
      </c>
      <c r="Q66" s="9">
        <v>0</v>
      </c>
      <c r="R66" s="58"/>
      <c r="S66" s="68"/>
      <c r="T66" s="58"/>
      <c r="U66" s="58"/>
      <c r="V66" s="68"/>
      <c r="W66" s="88"/>
    </row>
    <row r="67" spans="1:23" ht="24.75" customHeight="1">
      <c r="A67" s="58"/>
      <c r="B67" s="58"/>
      <c r="C67" s="60">
        <v>3000</v>
      </c>
      <c r="D67" s="60" t="s">
        <v>30</v>
      </c>
      <c r="E67" s="99">
        <v>118204634</v>
      </c>
      <c r="F67" s="99">
        <v>149539321.40000004</v>
      </c>
      <c r="G67" s="99">
        <v>149539321.40000004</v>
      </c>
      <c r="H67" s="60">
        <v>3100</v>
      </c>
      <c r="I67" s="60" t="s">
        <v>47</v>
      </c>
      <c r="J67" s="99">
        <v>5795724</v>
      </c>
      <c r="K67" s="99">
        <v>42183542.26000001</v>
      </c>
      <c r="L67" s="99">
        <v>42183542.26000001</v>
      </c>
      <c r="M67" s="5">
        <v>3111</v>
      </c>
      <c r="N67" s="7" t="s">
        <v>123</v>
      </c>
      <c r="O67" s="9">
        <v>0</v>
      </c>
      <c r="P67" s="9">
        <v>2029</v>
      </c>
      <c r="Q67" s="9">
        <v>2029</v>
      </c>
      <c r="R67" s="58"/>
      <c r="S67" s="68"/>
      <c r="T67" s="58"/>
      <c r="U67" s="58"/>
      <c r="V67" s="68"/>
      <c r="W67" s="88"/>
    </row>
    <row r="68" spans="1:23" ht="24.75" customHeight="1">
      <c r="A68" s="58"/>
      <c r="B68" s="58"/>
      <c r="C68" s="60"/>
      <c r="D68" s="60"/>
      <c r="E68" s="99"/>
      <c r="F68" s="99"/>
      <c r="G68" s="99"/>
      <c r="H68" s="60"/>
      <c r="I68" s="60"/>
      <c r="J68" s="99"/>
      <c r="K68" s="99"/>
      <c r="L68" s="99"/>
      <c r="M68" s="5">
        <v>3112</v>
      </c>
      <c r="N68" s="7" t="s">
        <v>124</v>
      </c>
      <c r="O68" s="9">
        <v>2168905</v>
      </c>
      <c r="P68" s="9">
        <v>1389069</v>
      </c>
      <c r="Q68" s="9">
        <v>1389069</v>
      </c>
      <c r="R68" s="58"/>
      <c r="S68" s="68"/>
      <c r="T68" s="58"/>
      <c r="U68" s="58"/>
      <c r="V68" s="68"/>
      <c r="W68" s="88"/>
    </row>
    <row r="69" spans="1:23" ht="24.75" customHeight="1">
      <c r="A69" s="58"/>
      <c r="B69" s="58"/>
      <c r="C69" s="60"/>
      <c r="D69" s="60"/>
      <c r="E69" s="99"/>
      <c r="F69" s="99"/>
      <c r="G69" s="99"/>
      <c r="H69" s="60"/>
      <c r="I69" s="60"/>
      <c r="J69" s="99"/>
      <c r="K69" s="99"/>
      <c r="L69" s="99"/>
      <c r="M69" s="5">
        <v>3131</v>
      </c>
      <c r="N69" s="7" t="s">
        <v>125</v>
      </c>
      <c r="O69" s="9">
        <v>431664</v>
      </c>
      <c r="P69" s="9">
        <v>416466</v>
      </c>
      <c r="Q69" s="9">
        <v>416466</v>
      </c>
      <c r="R69" s="58"/>
      <c r="S69" s="68"/>
      <c r="T69" s="58"/>
      <c r="U69" s="58"/>
      <c r="V69" s="68"/>
      <c r="W69" s="88"/>
    </row>
    <row r="70" spans="1:23" ht="24.75" customHeight="1">
      <c r="A70" s="58"/>
      <c r="B70" s="58"/>
      <c r="C70" s="60"/>
      <c r="D70" s="60"/>
      <c r="E70" s="99"/>
      <c r="F70" s="99"/>
      <c r="G70" s="99"/>
      <c r="H70" s="60"/>
      <c r="I70" s="60"/>
      <c r="J70" s="99"/>
      <c r="K70" s="99"/>
      <c r="L70" s="99"/>
      <c r="M70" s="5">
        <v>3141</v>
      </c>
      <c r="N70" s="7" t="s">
        <v>126</v>
      </c>
      <c r="O70" s="9">
        <v>740518</v>
      </c>
      <c r="P70" s="9">
        <v>934658.5800000001</v>
      </c>
      <c r="Q70" s="9">
        <v>934658.5800000001</v>
      </c>
      <c r="R70" s="58"/>
      <c r="S70" s="68"/>
      <c r="T70" s="58"/>
      <c r="U70" s="58"/>
      <c r="V70" s="68"/>
      <c r="W70" s="88"/>
    </row>
    <row r="71" spans="1:23" ht="24.75" customHeight="1">
      <c r="A71" s="58"/>
      <c r="B71" s="58"/>
      <c r="C71" s="60"/>
      <c r="D71" s="60"/>
      <c r="E71" s="99"/>
      <c r="F71" s="99"/>
      <c r="G71" s="99"/>
      <c r="H71" s="60"/>
      <c r="I71" s="60"/>
      <c r="J71" s="99"/>
      <c r="K71" s="99"/>
      <c r="L71" s="99"/>
      <c r="M71" s="5">
        <v>3171</v>
      </c>
      <c r="N71" s="7" t="s">
        <v>127</v>
      </c>
      <c r="O71" s="9">
        <v>2179917</v>
      </c>
      <c r="P71" s="9">
        <v>39364273.54000001</v>
      </c>
      <c r="Q71" s="9">
        <v>39364273.54000001</v>
      </c>
      <c r="R71" s="58"/>
      <c r="S71" s="68"/>
      <c r="T71" s="58"/>
      <c r="U71" s="58"/>
      <c r="V71" s="68"/>
      <c r="W71" s="88"/>
    </row>
    <row r="72" spans="1:23" ht="24.75" customHeight="1">
      <c r="A72" s="58"/>
      <c r="B72" s="58"/>
      <c r="C72" s="60"/>
      <c r="D72" s="60"/>
      <c r="E72" s="99"/>
      <c r="F72" s="99"/>
      <c r="G72" s="99"/>
      <c r="H72" s="60"/>
      <c r="I72" s="60"/>
      <c r="J72" s="99"/>
      <c r="K72" s="99"/>
      <c r="L72" s="99"/>
      <c r="M72" s="5">
        <v>3181</v>
      </c>
      <c r="N72" s="7" t="s">
        <v>128</v>
      </c>
      <c r="O72" s="9">
        <v>0</v>
      </c>
      <c r="P72" s="9">
        <v>7299.52</v>
      </c>
      <c r="Q72" s="9">
        <v>7299.52</v>
      </c>
      <c r="R72" s="58"/>
      <c r="S72" s="68"/>
      <c r="T72" s="58"/>
      <c r="U72" s="58"/>
      <c r="V72" s="68"/>
      <c r="W72" s="88"/>
    </row>
    <row r="73" spans="1:23" ht="24.75" customHeight="1">
      <c r="A73" s="58"/>
      <c r="B73" s="58"/>
      <c r="C73" s="60"/>
      <c r="D73" s="60"/>
      <c r="E73" s="99"/>
      <c r="F73" s="99"/>
      <c r="G73" s="99"/>
      <c r="H73" s="60"/>
      <c r="I73" s="60"/>
      <c r="J73" s="99"/>
      <c r="K73" s="99"/>
      <c r="L73" s="99"/>
      <c r="M73" s="5">
        <v>3191</v>
      </c>
      <c r="N73" s="7" t="s">
        <v>129</v>
      </c>
      <c r="O73" s="9">
        <v>274720</v>
      </c>
      <c r="P73" s="9">
        <v>69746.62</v>
      </c>
      <c r="Q73" s="9">
        <v>69746.62</v>
      </c>
      <c r="R73" s="58"/>
      <c r="S73" s="68"/>
      <c r="T73" s="58"/>
      <c r="U73" s="58"/>
      <c r="V73" s="68"/>
      <c r="W73" s="88"/>
    </row>
    <row r="74" spans="1:23" ht="24.75" customHeight="1">
      <c r="A74" s="58"/>
      <c r="B74" s="58"/>
      <c r="C74" s="60"/>
      <c r="D74" s="60"/>
      <c r="E74" s="99"/>
      <c r="F74" s="99"/>
      <c r="G74" s="99"/>
      <c r="H74" s="60">
        <v>3200</v>
      </c>
      <c r="I74" s="60" t="s">
        <v>48</v>
      </c>
      <c r="J74" s="99">
        <v>17998458</v>
      </c>
      <c r="K74" s="99">
        <v>20613147.590000004</v>
      </c>
      <c r="L74" s="99">
        <v>20613147.590000004</v>
      </c>
      <c r="M74" s="5">
        <v>3221</v>
      </c>
      <c r="N74" s="7" t="s">
        <v>130</v>
      </c>
      <c r="O74" s="9">
        <v>15082999</v>
      </c>
      <c r="P74" s="9">
        <v>14649004.319999998</v>
      </c>
      <c r="Q74" s="9">
        <v>14649004.319999998</v>
      </c>
      <c r="R74" s="58"/>
      <c r="S74" s="68"/>
      <c r="T74" s="58"/>
      <c r="U74" s="58"/>
      <c r="V74" s="68"/>
      <c r="W74" s="88"/>
    </row>
    <row r="75" spans="1:23" ht="24.75" customHeight="1">
      <c r="A75" s="58"/>
      <c r="B75" s="58"/>
      <c r="C75" s="60"/>
      <c r="D75" s="60"/>
      <c r="E75" s="99"/>
      <c r="F75" s="99"/>
      <c r="G75" s="99"/>
      <c r="H75" s="60"/>
      <c r="I75" s="60"/>
      <c r="J75" s="99"/>
      <c r="K75" s="99"/>
      <c r="L75" s="99"/>
      <c r="M75" s="5">
        <v>3231</v>
      </c>
      <c r="N75" s="7" t="s">
        <v>131</v>
      </c>
      <c r="O75" s="9">
        <v>0</v>
      </c>
      <c r="P75" s="9">
        <v>3194640</v>
      </c>
      <c r="Q75" s="9">
        <v>3194640</v>
      </c>
      <c r="R75" s="58"/>
      <c r="S75" s="68"/>
      <c r="T75" s="58"/>
      <c r="U75" s="58"/>
      <c r="V75" s="68"/>
      <c r="W75" s="88"/>
    </row>
    <row r="76" spans="1:23" ht="24.75" customHeight="1">
      <c r="A76" s="58"/>
      <c r="B76" s="58"/>
      <c r="C76" s="60"/>
      <c r="D76" s="60"/>
      <c r="E76" s="99"/>
      <c r="F76" s="99"/>
      <c r="G76" s="99"/>
      <c r="H76" s="60"/>
      <c r="I76" s="60"/>
      <c r="J76" s="99"/>
      <c r="K76" s="99"/>
      <c r="L76" s="99"/>
      <c r="M76" s="5">
        <v>3252</v>
      </c>
      <c r="N76" s="7" t="s">
        <v>132</v>
      </c>
      <c r="O76" s="9">
        <v>1347271</v>
      </c>
      <c r="P76" s="9">
        <v>1147185.74</v>
      </c>
      <c r="Q76" s="9">
        <v>1147185.74</v>
      </c>
      <c r="R76" s="58"/>
      <c r="S76" s="68"/>
      <c r="T76" s="58"/>
      <c r="U76" s="58"/>
      <c r="V76" s="68"/>
      <c r="W76" s="88"/>
    </row>
    <row r="77" spans="1:23" ht="24.75" customHeight="1">
      <c r="A77" s="58"/>
      <c r="B77" s="58"/>
      <c r="C77" s="60"/>
      <c r="D77" s="60"/>
      <c r="E77" s="99"/>
      <c r="F77" s="99"/>
      <c r="G77" s="99"/>
      <c r="H77" s="60"/>
      <c r="I77" s="60"/>
      <c r="J77" s="99"/>
      <c r="K77" s="99"/>
      <c r="L77" s="99"/>
      <c r="M77" s="5">
        <v>3271</v>
      </c>
      <c r="N77" s="7" t="s">
        <v>133</v>
      </c>
      <c r="O77" s="9">
        <v>551250</v>
      </c>
      <c r="P77" s="9">
        <v>0</v>
      </c>
      <c r="Q77" s="9">
        <v>0</v>
      </c>
      <c r="R77" s="58"/>
      <c r="S77" s="68"/>
      <c r="T77" s="58"/>
      <c r="U77" s="58"/>
      <c r="V77" s="68"/>
      <c r="W77" s="88"/>
    </row>
    <row r="78" spans="1:23" ht="24.75" customHeight="1">
      <c r="A78" s="58"/>
      <c r="B78" s="58"/>
      <c r="C78" s="60"/>
      <c r="D78" s="60"/>
      <c r="E78" s="99"/>
      <c r="F78" s="99"/>
      <c r="G78" s="99"/>
      <c r="H78" s="60"/>
      <c r="I78" s="60"/>
      <c r="J78" s="99"/>
      <c r="K78" s="99"/>
      <c r="L78" s="99"/>
      <c r="M78" s="5">
        <v>3291</v>
      </c>
      <c r="N78" s="7" t="s">
        <v>134</v>
      </c>
      <c r="O78" s="9">
        <v>1016938</v>
      </c>
      <c r="P78" s="9">
        <v>1622317.5299999998</v>
      </c>
      <c r="Q78" s="9">
        <v>1622317.5299999998</v>
      </c>
      <c r="R78" s="58"/>
      <c r="S78" s="68"/>
      <c r="T78" s="58"/>
      <c r="U78" s="58"/>
      <c r="V78" s="68"/>
      <c r="W78" s="88"/>
    </row>
    <row r="79" spans="1:23" ht="24.75" customHeight="1">
      <c r="A79" s="58"/>
      <c r="B79" s="58"/>
      <c r="C79" s="60"/>
      <c r="D79" s="60"/>
      <c r="E79" s="99"/>
      <c r="F79" s="99"/>
      <c r="G79" s="99"/>
      <c r="H79" s="57">
        <v>3300</v>
      </c>
      <c r="I79" s="57" t="s">
        <v>49</v>
      </c>
      <c r="J79" s="64">
        <v>67892793</v>
      </c>
      <c r="K79" s="64">
        <v>52577862.32</v>
      </c>
      <c r="L79" s="64">
        <v>52577862.32</v>
      </c>
      <c r="M79" s="5">
        <v>3331</v>
      </c>
      <c r="N79" s="7" t="s">
        <v>135</v>
      </c>
      <c r="O79" s="9">
        <v>3150000</v>
      </c>
      <c r="P79" s="9">
        <v>1240519.97</v>
      </c>
      <c r="Q79" s="9">
        <v>1240519.97</v>
      </c>
      <c r="R79" s="58"/>
      <c r="S79" s="68"/>
      <c r="T79" s="58"/>
      <c r="U79" s="58"/>
      <c r="V79" s="68"/>
      <c r="W79" s="88"/>
    </row>
    <row r="80" spans="1:23" ht="24.75" customHeight="1">
      <c r="A80" s="58"/>
      <c r="B80" s="58"/>
      <c r="C80" s="60"/>
      <c r="D80" s="60"/>
      <c r="E80" s="99"/>
      <c r="F80" s="99"/>
      <c r="G80" s="99"/>
      <c r="H80" s="58"/>
      <c r="I80" s="58"/>
      <c r="J80" s="65"/>
      <c r="K80" s="65"/>
      <c r="L80" s="65"/>
      <c r="M80" s="5">
        <v>3341</v>
      </c>
      <c r="N80" s="7" t="s">
        <v>136</v>
      </c>
      <c r="O80" s="9">
        <v>1900000</v>
      </c>
      <c r="P80" s="9">
        <v>682800</v>
      </c>
      <c r="Q80" s="9">
        <v>682800</v>
      </c>
      <c r="R80" s="58"/>
      <c r="S80" s="68"/>
      <c r="T80" s="58"/>
      <c r="U80" s="58"/>
      <c r="V80" s="68"/>
      <c r="W80" s="88"/>
    </row>
    <row r="81" spans="1:23" ht="24.75" customHeight="1">
      <c r="A81" s="58"/>
      <c r="B81" s="58"/>
      <c r="C81" s="60"/>
      <c r="D81" s="60"/>
      <c r="E81" s="99"/>
      <c r="F81" s="99"/>
      <c r="G81" s="99"/>
      <c r="H81" s="58"/>
      <c r="I81" s="58"/>
      <c r="J81" s="65"/>
      <c r="K81" s="65"/>
      <c r="L81" s="65"/>
      <c r="M81" s="5">
        <v>3361</v>
      </c>
      <c r="N81" s="7" t="s">
        <v>137</v>
      </c>
      <c r="O81" s="9">
        <v>520675</v>
      </c>
      <c r="P81" s="9">
        <v>240488.81</v>
      </c>
      <c r="Q81" s="9">
        <v>240488.81</v>
      </c>
      <c r="R81" s="58"/>
      <c r="S81" s="68"/>
      <c r="T81" s="58"/>
      <c r="U81" s="58"/>
      <c r="V81" s="68"/>
      <c r="W81" s="88"/>
    </row>
    <row r="82" spans="1:23" ht="24.75" customHeight="1">
      <c r="A82" s="58"/>
      <c r="B82" s="58"/>
      <c r="C82" s="60"/>
      <c r="D82" s="60"/>
      <c r="E82" s="99"/>
      <c r="F82" s="99"/>
      <c r="G82" s="99"/>
      <c r="H82" s="58"/>
      <c r="I82" s="58"/>
      <c r="J82" s="65"/>
      <c r="K82" s="65"/>
      <c r="L82" s="65"/>
      <c r="M82" s="5">
        <v>3362</v>
      </c>
      <c r="N82" s="7" t="s">
        <v>138</v>
      </c>
      <c r="O82" s="9">
        <v>9751441</v>
      </c>
      <c r="P82" s="9">
        <v>4760523.930000001</v>
      </c>
      <c r="Q82" s="9">
        <v>4760523.930000001</v>
      </c>
      <c r="R82" s="58"/>
      <c r="S82" s="68"/>
      <c r="T82" s="58"/>
      <c r="U82" s="58"/>
      <c r="V82" s="68"/>
      <c r="W82" s="88"/>
    </row>
    <row r="83" spans="1:23" ht="24.75" customHeight="1">
      <c r="A83" s="58"/>
      <c r="B83" s="58"/>
      <c r="C83" s="60"/>
      <c r="D83" s="60"/>
      <c r="E83" s="99"/>
      <c r="F83" s="99"/>
      <c r="G83" s="99"/>
      <c r="H83" s="58"/>
      <c r="I83" s="58"/>
      <c r="J83" s="65"/>
      <c r="K83" s="65"/>
      <c r="L83" s="65"/>
      <c r="M83" s="5">
        <v>3381</v>
      </c>
      <c r="N83" s="7" t="s">
        <v>139</v>
      </c>
      <c r="O83" s="9">
        <v>34563077</v>
      </c>
      <c r="P83" s="9">
        <v>32122800.59</v>
      </c>
      <c r="Q83" s="9">
        <v>32122800.59</v>
      </c>
      <c r="R83" s="58"/>
      <c r="S83" s="68"/>
      <c r="T83" s="58"/>
      <c r="U83" s="58"/>
      <c r="V83" s="68"/>
      <c r="W83" s="88"/>
    </row>
    <row r="84" spans="1:23" ht="24.75" customHeight="1">
      <c r="A84" s="58"/>
      <c r="B84" s="58"/>
      <c r="C84" s="60"/>
      <c r="D84" s="60"/>
      <c r="E84" s="99"/>
      <c r="F84" s="99"/>
      <c r="G84" s="99"/>
      <c r="H84" s="59"/>
      <c r="I84" s="59"/>
      <c r="J84" s="66"/>
      <c r="K84" s="66"/>
      <c r="L84" s="66"/>
      <c r="M84" s="5">
        <v>3391</v>
      </c>
      <c r="N84" s="7" t="s">
        <v>140</v>
      </c>
      <c r="O84" s="9">
        <v>18007600</v>
      </c>
      <c r="P84" s="9">
        <v>13530729.02</v>
      </c>
      <c r="Q84" s="9">
        <v>13530729.02</v>
      </c>
      <c r="R84" s="58"/>
      <c r="S84" s="68"/>
      <c r="T84" s="58"/>
      <c r="U84" s="58"/>
      <c r="V84" s="68"/>
      <c r="W84" s="88"/>
    </row>
    <row r="85" spans="1:23" ht="24.75" customHeight="1">
      <c r="A85" s="58"/>
      <c r="B85" s="58"/>
      <c r="C85" s="60"/>
      <c r="D85" s="60"/>
      <c r="E85" s="99"/>
      <c r="F85" s="99"/>
      <c r="G85" s="99"/>
      <c r="H85" s="57">
        <v>3400</v>
      </c>
      <c r="I85" s="57" t="s">
        <v>50</v>
      </c>
      <c r="J85" s="64">
        <v>535960</v>
      </c>
      <c r="K85" s="64">
        <v>703700.9</v>
      </c>
      <c r="L85" s="64">
        <v>703700.9</v>
      </c>
      <c r="M85" s="5">
        <v>3411</v>
      </c>
      <c r="N85" s="7" t="s">
        <v>141</v>
      </c>
      <c r="O85" s="9">
        <v>0</v>
      </c>
      <c r="P85" s="9">
        <v>106177.76</v>
      </c>
      <c r="Q85" s="9">
        <v>106177.76</v>
      </c>
      <c r="R85" s="58"/>
      <c r="S85" s="68"/>
      <c r="T85" s="58"/>
      <c r="U85" s="58"/>
      <c r="V85" s="68"/>
      <c r="W85" s="88"/>
    </row>
    <row r="86" spans="1:23" ht="24.75" customHeight="1">
      <c r="A86" s="58"/>
      <c r="B86" s="58"/>
      <c r="C86" s="60"/>
      <c r="D86" s="60"/>
      <c r="E86" s="99"/>
      <c r="F86" s="99"/>
      <c r="G86" s="99"/>
      <c r="H86" s="58"/>
      <c r="I86" s="58"/>
      <c r="J86" s="65"/>
      <c r="K86" s="65"/>
      <c r="L86" s="65"/>
      <c r="M86" s="5">
        <v>3432</v>
      </c>
      <c r="N86" s="7" t="s">
        <v>142</v>
      </c>
      <c r="O86" s="9">
        <v>3308</v>
      </c>
      <c r="P86" s="9">
        <v>18808.79</v>
      </c>
      <c r="Q86" s="9">
        <v>18808.79</v>
      </c>
      <c r="R86" s="58"/>
      <c r="S86" s="68"/>
      <c r="T86" s="58"/>
      <c r="U86" s="58"/>
      <c r="V86" s="68"/>
      <c r="W86" s="88"/>
    </row>
    <row r="87" spans="1:23" ht="24.75" customHeight="1">
      <c r="A87" s="58"/>
      <c r="B87" s="58"/>
      <c r="C87" s="60"/>
      <c r="D87" s="60"/>
      <c r="E87" s="99"/>
      <c r="F87" s="99"/>
      <c r="G87" s="99"/>
      <c r="H87" s="58"/>
      <c r="I87" s="58"/>
      <c r="J87" s="65"/>
      <c r="K87" s="65"/>
      <c r="L87" s="65"/>
      <c r="M87" s="5">
        <v>3451</v>
      </c>
      <c r="N87" s="7" t="s">
        <v>143</v>
      </c>
      <c r="O87" s="9">
        <v>532652</v>
      </c>
      <c r="P87" s="9">
        <v>320774.34</v>
      </c>
      <c r="Q87" s="9">
        <v>320774.34</v>
      </c>
      <c r="R87" s="58"/>
      <c r="S87" s="68"/>
      <c r="T87" s="58"/>
      <c r="U87" s="58"/>
      <c r="V87" s="68"/>
      <c r="W87" s="88"/>
    </row>
    <row r="88" spans="1:23" ht="24.75" customHeight="1">
      <c r="A88" s="58"/>
      <c r="B88" s="58"/>
      <c r="C88" s="60"/>
      <c r="D88" s="60"/>
      <c r="E88" s="99"/>
      <c r="F88" s="99"/>
      <c r="G88" s="99"/>
      <c r="H88" s="59"/>
      <c r="I88" s="59"/>
      <c r="J88" s="66"/>
      <c r="K88" s="66"/>
      <c r="L88" s="66"/>
      <c r="M88" s="5">
        <v>3471</v>
      </c>
      <c r="N88" s="7" t="s">
        <v>144</v>
      </c>
      <c r="O88" s="9">
        <v>0</v>
      </c>
      <c r="P88" s="9">
        <v>257940.01</v>
      </c>
      <c r="Q88" s="9">
        <v>257940.01</v>
      </c>
      <c r="R88" s="58"/>
      <c r="S88" s="68"/>
      <c r="T88" s="58"/>
      <c r="U88" s="58"/>
      <c r="V88" s="68"/>
      <c r="W88" s="88"/>
    </row>
    <row r="89" spans="1:23" ht="24.75" customHeight="1">
      <c r="A89" s="58"/>
      <c r="B89" s="58"/>
      <c r="C89" s="60"/>
      <c r="D89" s="60"/>
      <c r="E89" s="99"/>
      <c r="F89" s="99"/>
      <c r="G89" s="99"/>
      <c r="H89" s="57">
        <v>3500</v>
      </c>
      <c r="I89" s="57" t="s">
        <v>51</v>
      </c>
      <c r="J89" s="64">
        <v>7858053</v>
      </c>
      <c r="K89" s="64">
        <v>10336123.18</v>
      </c>
      <c r="L89" s="64">
        <v>10336123.18</v>
      </c>
      <c r="M89" s="5">
        <v>3511</v>
      </c>
      <c r="N89" s="7" t="s">
        <v>145</v>
      </c>
      <c r="O89" s="9">
        <v>141630</v>
      </c>
      <c r="P89" s="9">
        <v>1122669.8</v>
      </c>
      <c r="Q89" s="9">
        <v>1122669.8</v>
      </c>
      <c r="R89" s="58"/>
      <c r="S89" s="68"/>
      <c r="T89" s="58"/>
      <c r="U89" s="58"/>
      <c r="V89" s="68"/>
      <c r="W89" s="88"/>
    </row>
    <row r="90" spans="1:23" ht="24.75" customHeight="1">
      <c r="A90" s="58"/>
      <c r="B90" s="58"/>
      <c r="C90" s="60"/>
      <c r="D90" s="60"/>
      <c r="E90" s="99"/>
      <c r="F90" s="99"/>
      <c r="G90" s="99"/>
      <c r="H90" s="58"/>
      <c r="I90" s="58"/>
      <c r="J90" s="65"/>
      <c r="K90" s="65"/>
      <c r="L90" s="65"/>
      <c r="M90" s="5">
        <v>3521</v>
      </c>
      <c r="N90" s="7" t="s">
        <v>146</v>
      </c>
      <c r="O90" s="9">
        <v>1598086</v>
      </c>
      <c r="P90" s="9">
        <v>678207.9400000001</v>
      </c>
      <c r="Q90" s="9">
        <v>678207.9400000001</v>
      </c>
      <c r="R90" s="58"/>
      <c r="S90" s="68"/>
      <c r="T90" s="58"/>
      <c r="U90" s="58"/>
      <c r="V90" s="68"/>
      <c r="W90" s="88"/>
    </row>
    <row r="91" spans="1:23" ht="24.75" customHeight="1">
      <c r="A91" s="58"/>
      <c r="B91" s="58"/>
      <c r="C91" s="60"/>
      <c r="D91" s="60"/>
      <c r="E91" s="99"/>
      <c r="F91" s="99"/>
      <c r="G91" s="99"/>
      <c r="H91" s="58"/>
      <c r="I91" s="58"/>
      <c r="J91" s="65"/>
      <c r="K91" s="65"/>
      <c r="L91" s="65"/>
      <c r="M91" s="5">
        <v>3531</v>
      </c>
      <c r="N91" s="7" t="s">
        <v>147</v>
      </c>
      <c r="O91" s="9">
        <v>0</v>
      </c>
      <c r="P91" s="9">
        <v>417058.43</v>
      </c>
      <c r="Q91" s="9">
        <v>417058.43</v>
      </c>
      <c r="R91" s="58"/>
      <c r="S91" s="68"/>
      <c r="T91" s="58"/>
      <c r="U91" s="58"/>
      <c r="V91" s="68"/>
      <c r="W91" s="88"/>
    </row>
    <row r="92" spans="1:23" ht="24.75" customHeight="1">
      <c r="A92" s="58"/>
      <c r="B92" s="58"/>
      <c r="C92" s="60"/>
      <c r="D92" s="60"/>
      <c r="E92" s="99"/>
      <c r="F92" s="99"/>
      <c r="G92" s="99"/>
      <c r="H92" s="58"/>
      <c r="I92" s="58"/>
      <c r="J92" s="65"/>
      <c r="K92" s="65"/>
      <c r="L92" s="65"/>
      <c r="M92" s="5">
        <v>3553</v>
      </c>
      <c r="N92" s="7" t="s">
        <v>148</v>
      </c>
      <c r="O92" s="9">
        <v>892500</v>
      </c>
      <c r="P92" s="9">
        <v>653703.63</v>
      </c>
      <c r="Q92" s="9">
        <v>653703.63</v>
      </c>
      <c r="R92" s="58"/>
      <c r="S92" s="68"/>
      <c r="T92" s="58"/>
      <c r="U92" s="58"/>
      <c r="V92" s="68"/>
      <c r="W92" s="88"/>
    </row>
    <row r="93" spans="1:23" ht="24.75" customHeight="1">
      <c r="A93" s="58"/>
      <c r="B93" s="58"/>
      <c r="C93" s="60"/>
      <c r="D93" s="60"/>
      <c r="E93" s="99"/>
      <c r="F93" s="99"/>
      <c r="G93" s="99"/>
      <c r="H93" s="58"/>
      <c r="I93" s="58"/>
      <c r="J93" s="65"/>
      <c r="K93" s="65"/>
      <c r="L93" s="65"/>
      <c r="M93" s="5">
        <v>3571</v>
      </c>
      <c r="N93" s="7" t="s">
        <v>149</v>
      </c>
      <c r="O93" s="9">
        <v>0</v>
      </c>
      <c r="P93" s="9">
        <v>336400</v>
      </c>
      <c r="Q93" s="9">
        <v>336400</v>
      </c>
      <c r="R93" s="58"/>
      <c r="S93" s="68"/>
      <c r="T93" s="58"/>
      <c r="U93" s="58"/>
      <c r="V93" s="68"/>
      <c r="W93" s="88"/>
    </row>
    <row r="94" spans="1:23" ht="24.75" customHeight="1">
      <c r="A94" s="58"/>
      <c r="B94" s="58"/>
      <c r="C94" s="60"/>
      <c r="D94" s="60"/>
      <c r="E94" s="99"/>
      <c r="F94" s="99"/>
      <c r="G94" s="99"/>
      <c r="H94" s="58"/>
      <c r="I94" s="58"/>
      <c r="J94" s="65"/>
      <c r="K94" s="65"/>
      <c r="L94" s="65"/>
      <c r="M94" s="5">
        <v>3581</v>
      </c>
      <c r="N94" s="7" t="s">
        <v>150</v>
      </c>
      <c r="O94" s="9">
        <v>5115587</v>
      </c>
      <c r="P94" s="9">
        <v>6927106.42</v>
      </c>
      <c r="Q94" s="9">
        <v>6927106.42</v>
      </c>
      <c r="R94" s="58"/>
      <c r="S94" s="68"/>
      <c r="T94" s="58"/>
      <c r="U94" s="58"/>
      <c r="V94" s="68"/>
      <c r="W94" s="88"/>
    </row>
    <row r="95" spans="1:23" ht="24.75" customHeight="1">
      <c r="A95" s="58"/>
      <c r="B95" s="58"/>
      <c r="C95" s="60"/>
      <c r="D95" s="60"/>
      <c r="E95" s="99"/>
      <c r="F95" s="99"/>
      <c r="G95" s="99"/>
      <c r="H95" s="59"/>
      <c r="I95" s="59"/>
      <c r="J95" s="66"/>
      <c r="K95" s="66"/>
      <c r="L95" s="66"/>
      <c r="M95" s="5">
        <v>3591</v>
      </c>
      <c r="N95" s="7" t="s">
        <v>151</v>
      </c>
      <c r="O95" s="9">
        <v>110250</v>
      </c>
      <c r="P95" s="9">
        <v>200976.95999999993</v>
      </c>
      <c r="Q95" s="9">
        <v>200976.95999999993</v>
      </c>
      <c r="R95" s="58"/>
      <c r="S95" s="68"/>
      <c r="T95" s="58"/>
      <c r="U95" s="58"/>
      <c r="V95" s="68"/>
      <c r="W95" s="88"/>
    </row>
    <row r="96" spans="1:23" ht="24.75" customHeight="1">
      <c r="A96" s="58"/>
      <c r="B96" s="58"/>
      <c r="C96" s="60"/>
      <c r="D96" s="60"/>
      <c r="E96" s="99"/>
      <c r="F96" s="99"/>
      <c r="G96" s="99"/>
      <c r="H96" s="57">
        <v>3600</v>
      </c>
      <c r="I96" s="57" t="s">
        <v>52</v>
      </c>
      <c r="J96" s="64">
        <v>868101</v>
      </c>
      <c r="K96" s="64">
        <v>1499357.88</v>
      </c>
      <c r="L96" s="64">
        <v>1499357.88</v>
      </c>
      <c r="M96" s="5">
        <v>3611</v>
      </c>
      <c r="N96" s="7" t="s">
        <v>152</v>
      </c>
      <c r="O96" s="9">
        <v>868101</v>
      </c>
      <c r="P96" s="9">
        <v>1174557.88</v>
      </c>
      <c r="Q96" s="9">
        <v>1174557.88</v>
      </c>
      <c r="R96" s="58"/>
      <c r="S96" s="68"/>
      <c r="T96" s="58"/>
      <c r="U96" s="58"/>
      <c r="V96" s="68"/>
      <c r="W96" s="88"/>
    </row>
    <row r="97" spans="1:23" ht="24.75" customHeight="1">
      <c r="A97" s="58"/>
      <c r="B97" s="58"/>
      <c r="C97" s="60"/>
      <c r="D97" s="60"/>
      <c r="E97" s="99"/>
      <c r="F97" s="99"/>
      <c r="G97" s="99"/>
      <c r="H97" s="59"/>
      <c r="I97" s="59"/>
      <c r="J97" s="66"/>
      <c r="K97" s="66"/>
      <c r="L97" s="66"/>
      <c r="M97" s="5">
        <v>3651</v>
      </c>
      <c r="N97" s="7" t="s">
        <v>153</v>
      </c>
      <c r="O97" s="9">
        <v>0</v>
      </c>
      <c r="P97" s="9">
        <v>324800</v>
      </c>
      <c r="Q97" s="9">
        <v>324800</v>
      </c>
      <c r="R97" s="58"/>
      <c r="S97" s="68"/>
      <c r="T97" s="58"/>
      <c r="U97" s="58"/>
      <c r="V97" s="68"/>
      <c r="W97" s="88"/>
    </row>
    <row r="98" spans="1:23" ht="24.75" customHeight="1">
      <c r="A98" s="58"/>
      <c r="B98" s="58"/>
      <c r="C98" s="60"/>
      <c r="D98" s="60"/>
      <c r="E98" s="99"/>
      <c r="F98" s="99"/>
      <c r="G98" s="99"/>
      <c r="H98" s="57">
        <v>3700</v>
      </c>
      <c r="I98" s="57" t="s">
        <v>53</v>
      </c>
      <c r="J98" s="64">
        <v>720500</v>
      </c>
      <c r="K98" s="64">
        <v>250563.12000000002</v>
      </c>
      <c r="L98" s="64">
        <v>250563.12000000002</v>
      </c>
      <c r="M98" s="5">
        <v>3711</v>
      </c>
      <c r="N98" s="7" t="s">
        <v>154</v>
      </c>
      <c r="O98" s="9">
        <v>0</v>
      </c>
      <c r="P98" s="9">
        <v>60340</v>
      </c>
      <c r="Q98" s="9">
        <v>60340</v>
      </c>
      <c r="R98" s="58"/>
      <c r="S98" s="68"/>
      <c r="T98" s="58"/>
      <c r="U98" s="58"/>
      <c r="V98" s="68"/>
      <c r="W98" s="88"/>
    </row>
    <row r="99" spans="1:23" ht="24.75" customHeight="1">
      <c r="A99" s="58"/>
      <c r="B99" s="58"/>
      <c r="C99" s="60"/>
      <c r="D99" s="60"/>
      <c r="E99" s="99"/>
      <c r="F99" s="99"/>
      <c r="G99" s="99"/>
      <c r="H99" s="58"/>
      <c r="I99" s="58"/>
      <c r="J99" s="65"/>
      <c r="K99" s="65"/>
      <c r="L99" s="65"/>
      <c r="M99" s="5">
        <v>3712</v>
      </c>
      <c r="N99" s="7" t="s">
        <v>155</v>
      </c>
      <c r="O99" s="9">
        <v>250000</v>
      </c>
      <c r="P99" s="9">
        <v>0</v>
      </c>
      <c r="Q99" s="9">
        <v>0</v>
      </c>
      <c r="R99" s="58"/>
      <c r="S99" s="68"/>
      <c r="T99" s="58"/>
      <c r="U99" s="58"/>
      <c r="V99" s="68"/>
      <c r="W99" s="88"/>
    </row>
    <row r="100" spans="1:23" ht="24.75" customHeight="1">
      <c r="A100" s="58"/>
      <c r="B100" s="58"/>
      <c r="C100" s="60"/>
      <c r="D100" s="60"/>
      <c r="E100" s="99"/>
      <c r="F100" s="99"/>
      <c r="G100" s="99"/>
      <c r="H100" s="58"/>
      <c r="I100" s="58"/>
      <c r="J100" s="65"/>
      <c r="K100" s="65"/>
      <c r="L100" s="65"/>
      <c r="M100" s="5">
        <v>3721</v>
      </c>
      <c r="N100" s="7" t="s">
        <v>156</v>
      </c>
      <c r="O100" s="9">
        <v>0</v>
      </c>
      <c r="P100" s="9">
        <v>680</v>
      </c>
      <c r="Q100" s="9">
        <v>680</v>
      </c>
      <c r="R100" s="58"/>
      <c r="S100" s="68"/>
      <c r="T100" s="58"/>
      <c r="U100" s="58"/>
      <c r="V100" s="68"/>
      <c r="W100" s="88"/>
    </row>
    <row r="101" spans="1:23" ht="24.75" customHeight="1">
      <c r="A101" s="58"/>
      <c r="B101" s="58"/>
      <c r="C101" s="60"/>
      <c r="D101" s="60"/>
      <c r="E101" s="99"/>
      <c r="F101" s="99"/>
      <c r="G101" s="99"/>
      <c r="H101" s="58"/>
      <c r="I101" s="58"/>
      <c r="J101" s="65"/>
      <c r="K101" s="65"/>
      <c r="L101" s="65"/>
      <c r="M101" s="5">
        <v>3722</v>
      </c>
      <c r="N101" s="7" t="s">
        <v>157</v>
      </c>
      <c r="O101" s="9">
        <v>220500</v>
      </c>
      <c r="P101" s="9">
        <v>116354</v>
      </c>
      <c r="Q101" s="9">
        <v>116354</v>
      </c>
      <c r="R101" s="58"/>
      <c r="S101" s="68"/>
      <c r="T101" s="58"/>
      <c r="U101" s="58"/>
      <c r="V101" s="68"/>
      <c r="W101" s="88"/>
    </row>
    <row r="102" spans="1:23" ht="24.75" customHeight="1">
      <c r="A102" s="58"/>
      <c r="B102" s="58"/>
      <c r="C102" s="60"/>
      <c r="D102" s="60"/>
      <c r="E102" s="99"/>
      <c r="F102" s="99"/>
      <c r="G102" s="99"/>
      <c r="H102" s="58"/>
      <c r="I102" s="58"/>
      <c r="J102" s="65"/>
      <c r="K102" s="65"/>
      <c r="L102" s="65"/>
      <c r="M102" s="5">
        <v>3751</v>
      </c>
      <c r="N102" s="7" t="s">
        <v>158</v>
      </c>
      <c r="O102" s="9">
        <v>0</v>
      </c>
      <c r="P102" s="9">
        <v>50609.56999999999</v>
      </c>
      <c r="Q102" s="9">
        <v>50609.56999999999</v>
      </c>
      <c r="R102" s="58"/>
      <c r="S102" s="68"/>
      <c r="T102" s="58"/>
      <c r="U102" s="58"/>
      <c r="V102" s="68"/>
      <c r="W102" s="88"/>
    </row>
    <row r="103" spans="1:23" ht="24.75" customHeight="1">
      <c r="A103" s="58"/>
      <c r="B103" s="58"/>
      <c r="C103" s="60"/>
      <c r="D103" s="60"/>
      <c r="E103" s="99"/>
      <c r="F103" s="99"/>
      <c r="G103" s="99"/>
      <c r="H103" s="59"/>
      <c r="I103" s="59"/>
      <c r="J103" s="66"/>
      <c r="K103" s="66"/>
      <c r="L103" s="66"/>
      <c r="M103" s="5">
        <v>3761</v>
      </c>
      <c r="N103" s="7" t="s">
        <v>159</v>
      </c>
      <c r="O103" s="9">
        <v>250000</v>
      </c>
      <c r="P103" s="9">
        <v>22579.55</v>
      </c>
      <c r="Q103" s="9">
        <v>22579.55</v>
      </c>
      <c r="R103" s="58"/>
      <c r="S103" s="68"/>
      <c r="T103" s="58"/>
      <c r="U103" s="58"/>
      <c r="V103" s="68"/>
      <c r="W103" s="88"/>
    </row>
    <row r="104" spans="1:23" ht="24.75" customHeight="1">
      <c r="A104" s="58"/>
      <c r="B104" s="58"/>
      <c r="C104" s="60"/>
      <c r="D104" s="60"/>
      <c r="E104" s="99"/>
      <c r="F104" s="99"/>
      <c r="G104" s="99"/>
      <c r="H104" s="57">
        <v>3800</v>
      </c>
      <c r="I104" s="57" t="s">
        <v>54</v>
      </c>
      <c r="J104" s="64">
        <v>11723297</v>
      </c>
      <c r="K104" s="64">
        <v>16050042.42</v>
      </c>
      <c r="L104" s="64">
        <v>16050042.42</v>
      </c>
      <c r="M104" s="5">
        <v>3821</v>
      </c>
      <c r="N104" s="7" t="s">
        <v>160</v>
      </c>
      <c r="O104" s="9">
        <v>0</v>
      </c>
      <c r="P104" s="9">
        <v>566544</v>
      </c>
      <c r="Q104" s="9">
        <v>566544</v>
      </c>
      <c r="R104" s="58"/>
      <c r="S104" s="68"/>
      <c r="T104" s="58"/>
      <c r="U104" s="58"/>
      <c r="V104" s="68"/>
      <c r="W104" s="88"/>
    </row>
    <row r="105" spans="1:23" ht="24.75" customHeight="1">
      <c r="A105" s="58"/>
      <c r="B105" s="58"/>
      <c r="C105" s="60"/>
      <c r="D105" s="60"/>
      <c r="E105" s="99"/>
      <c r="F105" s="99"/>
      <c r="G105" s="99"/>
      <c r="H105" s="59"/>
      <c r="I105" s="59"/>
      <c r="J105" s="66"/>
      <c r="K105" s="66"/>
      <c r="L105" s="66"/>
      <c r="M105" s="5">
        <v>3831</v>
      </c>
      <c r="N105" s="7" t="s">
        <v>161</v>
      </c>
      <c r="O105" s="9">
        <v>11723297</v>
      </c>
      <c r="P105" s="9">
        <v>15483498.42</v>
      </c>
      <c r="Q105" s="9">
        <v>15483498.42</v>
      </c>
      <c r="R105" s="58"/>
      <c r="S105" s="68"/>
      <c r="T105" s="58"/>
      <c r="U105" s="58"/>
      <c r="V105" s="68"/>
      <c r="W105" s="88"/>
    </row>
    <row r="106" spans="1:23" ht="24.75" customHeight="1">
      <c r="A106" s="58"/>
      <c r="B106" s="58"/>
      <c r="C106" s="60"/>
      <c r="D106" s="60"/>
      <c r="E106" s="99"/>
      <c r="F106" s="99"/>
      <c r="G106" s="99"/>
      <c r="H106" s="57">
        <v>3900</v>
      </c>
      <c r="I106" s="57" t="s">
        <v>55</v>
      </c>
      <c r="J106" s="64">
        <v>4811748</v>
      </c>
      <c r="K106" s="64">
        <v>5324981.730000002</v>
      </c>
      <c r="L106" s="64">
        <v>5324981.730000002</v>
      </c>
      <c r="M106" s="5">
        <v>3921</v>
      </c>
      <c r="N106" s="7" t="s">
        <v>162</v>
      </c>
      <c r="O106" s="9">
        <v>161302</v>
      </c>
      <c r="P106" s="9">
        <v>80868</v>
      </c>
      <c r="Q106" s="9">
        <v>80868</v>
      </c>
      <c r="R106" s="58"/>
      <c r="S106" s="68"/>
      <c r="T106" s="58"/>
      <c r="U106" s="58"/>
      <c r="V106" s="68"/>
      <c r="W106" s="88"/>
    </row>
    <row r="107" spans="1:23" ht="24.75" customHeight="1">
      <c r="A107" s="58"/>
      <c r="B107" s="58"/>
      <c r="C107" s="60"/>
      <c r="D107" s="60"/>
      <c r="E107" s="99"/>
      <c r="F107" s="99"/>
      <c r="G107" s="99"/>
      <c r="H107" s="58"/>
      <c r="I107" s="58"/>
      <c r="J107" s="65"/>
      <c r="K107" s="65"/>
      <c r="L107" s="65"/>
      <c r="M107" s="5">
        <v>3969</v>
      </c>
      <c r="N107" s="7" t="s">
        <v>163</v>
      </c>
      <c r="O107" s="9">
        <v>55125</v>
      </c>
      <c r="P107" s="9">
        <v>49820.63</v>
      </c>
      <c r="Q107" s="9">
        <v>49820.63</v>
      </c>
      <c r="R107" s="58"/>
      <c r="S107" s="68"/>
      <c r="T107" s="58"/>
      <c r="U107" s="58"/>
      <c r="V107" s="68"/>
      <c r="W107" s="88"/>
    </row>
    <row r="108" spans="1:23" ht="24.75" customHeight="1">
      <c r="A108" s="58"/>
      <c r="B108" s="58"/>
      <c r="C108" s="60"/>
      <c r="D108" s="60"/>
      <c r="E108" s="99"/>
      <c r="F108" s="99"/>
      <c r="G108" s="99"/>
      <c r="H108" s="58"/>
      <c r="I108" s="58"/>
      <c r="J108" s="65"/>
      <c r="K108" s="65"/>
      <c r="L108" s="65"/>
      <c r="M108" s="5">
        <v>3981</v>
      </c>
      <c r="N108" s="7" t="s">
        <v>164</v>
      </c>
      <c r="O108" s="9">
        <v>3130818</v>
      </c>
      <c r="P108" s="9">
        <v>3134656</v>
      </c>
      <c r="Q108" s="9">
        <v>3134656</v>
      </c>
      <c r="R108" s="58"/>
      <c r="S108" s="68"/>
      <c r="T108" s="58"/>
      <c r="U108" s="58"/>
      <c r="V108" s="68"/>
      <c r="W108" s="88"/>
    </row>
    <row r="109" spans="1:23" ht="24.75" customHeight="1">
      <c r="A109" s="58"/>
      <c r="B109" s="58"/>
      <c r="C109" s="60"/>
      <c r="D109" s="60"/>
      <c r="E109" s="99"/>
      <c r="F109" s="99"/>
      <c r="G109" s="99"/>
      <c r="H109" s="59"/>
      <c r="I109" s="59"/>
      <c r="J109" s="66"/>
      <c r="K109" s="66"/>
      <c r="L109" s="66"/>
      <c r="M109" s="5">
        <v>3982</v>
      </c>
      <c r="N109" s="7" t="s">
        <v>165</v>
      </c>
      <c r="O109" s="9">
        <v>1464503</v>
      </c>
      <c r="P109" s="9">
        <v>2059637.1</v>
      </c>
      <c r="Q109" s="9">
        <v>2059637.1</v>
      </c>
      <c r="R109" s="58"/>
      <c r="S109" s="68"/>
      <c r="T109" s="58"/>
      <c r="U109" s="58"/>
      <c r="V109" s="68"/>
      <c r="W109" s="88"/>
    </row>
    <row r="110" spans="1:23" ht="24.75" customHeight="1">
      <c r="A110" s="58"/>
      <c r="B110" s="58"/>
      <c r="C110" s="60">
        <v>4000</v>
      </c>
      <c r="D110" s="60" t="s">
        <v>31</v>
      </c>
      <c r="E110" s="99">
        <v>152817756</v>
      </c>
      <c r="F110" s="99">
        <v>152684560.41</v>
      </c>
      <c r="G110" s="99">
        <v>152684560.41</v>
      </c>
      <c r="H110" s="57">
        <v>4400</v>
      </c>
      <c r="I110" s="57" t="s">
        <v>56</v>
      </c>
      <c r="J110" s="64">
        <v>152817756</v>
      </c>
      <c r="K110" s="64">
        <v>152684560.41</v>
      </c>
      <c r="L110" s="64">
        <v>152684560.41</v>
      </c>
      <c r="M110" s="5">
        <v>4412</v>
      </c>
      <c r="N110" s="7" t="s">
        <v>166</v>
      </c>
      <c r="O110" s="9">
        <v>19370850</v>
      </c>
      <c r="P110" s="9">
        <v>13609396.28</v>
      </c>
      <c r="Q110" s="9">
        <v>13609396.28</v>
      </c>
      <c r="R110" s="58"/>
      <c r="S110" s="68"/>
      <c r="T110" s="58"/>
      <c r="U110" s="58"/>
      <c r="V110" s="68"/>
      <c r="W110" s="88"/>
    </row>
    <row r="111" spans="1:23" ht="24.75" customHeight="1">
      <c r="A111" s="58"/>
      <c r="B111" s="58"/>
      <c r="C111" s="60"/>
      <c r="D111" s="60"/>
      <c r="E111" s="99"/>
      <c r="F111" s="99"/>
      <c r="G111" s="99"/>
      <c r="H111" s="58"/>
      <c r="I111" s="58"/>
      <c r="J111" s="65"/>
      <c r="K111" s="65"/>
      <c r="L111" s="65"/>
      <c r="M111" s="5">
        <v>4419</v>
      </c>
      <c r="N111" s="7" t="s">
        <v>167</v>
      </c>
      <c r="O111" s="9">
        <v>0</v>
      </c>
      <c r="P111" s="9">
        <v>5586620.65</v>
      </c>
      <c r="Q111" s="9">
        <v>5586620.65</v>
      </c>
      <c r="R111" s="58"/>
      <c r="S111" s="68"/>
      <c r="T111" s="58"/>
      <c r="U111" s="58"/>
      <c r="V111" s="68"/>
      <c r="W111" s="88"/>
    </row>
    <row r="112" spans="1:23" ht="24.75" customHeight="1">
      <c r="A112" s="58"/>
      <c r="B112" s="58"/>
      <c r="C112" s="60"/>
      <c r="D112" s="60"/>
      <c r="E112" s="99"/>
      <c r="F112" s="99"/>
      <c r="G112" s="99"/>
      <c r="H112" s="58"/>
      <c r="I112" s="58"/>
      <c r="J112" s="65"/>
      <c r="K112" s="65"/>
      <c r="L112" s="65"/>
      <c r="M112" s="5">
        <v>4431</v>
      </c>
      <c r="N112" s="7" t="s">
        <v>168</v>
      </c>
      <c r="O112" s="9">
        <v>2380000</v>
      </c>
      <c r="P112" s="9">
        <v>1191230.18</v>
      </c>
      <c r="Q112" s="9">
        <v>1191230.18</v>
      </c>
      <c r="R112" s="58"/>
      <c r="S112" s="68"/>
      <c r="T112" s="58"/>
      <c r="U112" s="58"/>
      <c r="V112" s="68"/>
      <c r="W112" s="88"/>
    </row>
    <row r="113" spans="1:23" ht="24.75" customHeight="1">
      <c r="A113" s="58"/>
      <c r="B113" s="58"/>
      <c r="C113" s="60"/>
      <c r="D113" s="60"/>
      <c r="E113" s="99"/>
      <c r="F113" s="99"/>
      <c r="G113" s="99"/>
      <c r="H113" s="58"/>
      <c r="I113" s="58"/>
      <c r="J113" s="65"/>
      <c r="K113" s="65"/>
      <c r="L113" s="65"/>
      <c r="M113" s="5">
        <v>4441</v>
      </c>
      <c r="N113" s="7" t="s">
        <v>169</v>
      </c>
      <c r="O113" s="9">
        <v>99003571</v>
      </c>
      <c r="P113" s="9">
        <v>98408239.4</v>
      </c>
      <c r="Q113" s="9">
        <v>98408239.4</v>
      </c>
      <c r="R113" s="58"/>
      <c r="S113" s="68"/>
      <c r="T113" s="58"/>
      <c r="U113" s="58"/>
      <c r="V113" s="68"/>
      <c r="W113" s="88"/>
    </row>
    <row r="114" spans="1:23" ht="24.75" customHeight="1">
      <c r="A114" s="58"/>
      <c r="B114" s="58"/>
      <c r="C114" s="60"/>
      <c r="D114" s="60"/>
      <c r="E114" s="99"/>
      <c r="F114" s="99"/>
      <c r="G114" s="99"/>
      <c r="H114" s="59"/>
      <c r="I114" s="59"/>
      <c r="J114" s="66"/>
      <c r="K114" s="66"/>
      <c r="L114" s="66"/>
      <c r="M114" s="5">
        <v>4451</v>
      </c>
      <c r="N114" s="7" t="s">
        <v>170</v>
      </c>
      <c r="O114" s="9">
        <v>32063335</v>
      </c>
      <c r="P114" s="9">
        <v>33889073.9</v>
      </c>
      <c r="Q114" s="9">
        <v>33889073.9</v>
      </c>
      <c r="R114" s="58"/>
      <c r="S114" s="68"/>
      <c r="T114" s="58"/>
      <c r="U114" s="58"/>
      <c r="V114" s="68"/>
      <c r="W114" s="88"/>
    </row>
    <row r="115" spans="1:23" ht="24.75" customHeight="1">
      <c r="A115" s="58"/>
      <c r="B115" s="58"/>
      <c r="C115" s="100">
        <v>5000</v>
      </c>
      <c r="D115" s="93" t="s">
        <v>32</v>
      </c>
      <c r="E115" s="101">
        <v>6000000</v>
      </c>
      <c r="F115" s="101">
        <v>33019267.41</v>
      </c>
      <c r="G115" s="101">
        <v>33019267.41</v>
      </c>
      <c r="H115" s="60">
        <v>5100</v>
      </c>
      <c r="I115" s="60" t="s">
        <v>57</v>
      </c>
      <c r="J115" s="99">
        <v>6000000</v>
      </c>
      <c r="K115" s="99">
        <v>17695904.92</v>
      </c>
      <c r="L115" s="99">
        <v>17695904.92</v>
      </c>
      <c r="M115" s="5">
        <v>5111</v>
      </c>
      <c r="N115" s="7" t="s">
        <v>171</v>
      </c>
      <c r="O115" s="9">
        <v>0</v>
      </c>
      <c r="P115" s="9">
        <v>2364563.66</v>
      </c>
      <c r="Q115" s="9">
        <v>2364563.66</v>
      </c>
      <c r="R115" s="58"/>
      <c r="S115" s="68"/>
      <c r="T115" s="58"/>
      <c r="U115" s="58"/>
      <c r="V115" s="68"/>
      <c r="W115" s="88"/>
    </row>
    <row r="116" spans="1:23" ht="24.75" customHeight="1">
      <c r="A116" s="58"/>
      <c r="B116" s="58"/>
      <c r="C116" s="100"/>
      <c r="D116" s="94"/>
      <c r="E116" s="101"/>
      <c r="F116" s="101"/>
      <c r="G116" s="101"/>
      <c r="H116" s="60"/>
      <c r="I116" s="60"/>
      <c r="J116" s="99"/>
      <c r="K116" s="99"/>
      <c r="L116" s="99"/>
      <c r="M116" s="5">
        <v>5151</v>
      </c>
      <c r="N116" s="7" t="s">
        <v>172</v>
      </c>
      <c r="O116" s="9">
        <v>6000000</v>
      </c>
      <c r="P116" s="9">
        <v>11331863.1</v>
      </c>
      <c r="Q116" s="9">
        <v>11331863.1</v>
      </c>
      <c r="R116" s="58"/>
      <c r="S116" s="68"/>
      <c r="T116" s="58"/>
      <c r="U116" s="58"/>
      <c r="V116" s="68"/>
      <c r="W116" s="88"/>
    </row>
    <row r="117" spans="1:23" ht="24.75" customHeight="1">
      <c r="A117" s="58"/>
      <c r="B117" s="58"/>
      <c r="C117" s="100"/>
      <c r="D117" s="94"/>
      <c r="E117" s="101"/>
      <c r="F117" s="101"/>
      <c r="G117" s="101"/>
      <c r="H117" s="60"/>
      <c r="I117" s="60"/>
      <c r="J117" s="99"/>
      <c r="K117" s="99"/>
      <c r="L117" s="99"/>
      <c r="M117" s="5">
        <v>5191</v>
      </c>
      <c r="N117" s="7" t="s">
        <v>173</v>
      </c>
      <c r="O117" s="9">
        <v>0</v>
      </c>
      <c r="P117" s="9">
        <v>3999478.16</v>
      </c>
      <c r="Q117" s="9">
        <v>3999478.16</v>
      </c>
      <c r="R117" s="58"/>
      <c r="S117" s="68"/>
      <c r="T117" s="58"/>
      <c r="U117" s="58"/>
      <c r="V117" s="68"/>
      <c r="W117" s="88"/>
    </row>
    <row r="118" spans="1:23" ht="24.75" customHeight="1">
      <c r="A118" s="58"/>
      <c r="B118" s="58"/>
      <c r="C118" s="100"/>
      <c r="D118" s="94"/>
      <c r="E118" s="101"/>
      <c r="F118" s="101"/>
      <c r="G118" s="101"/>
      <c r="H118" s="60"/>
      <c r="I118" s="60"/>
      <c r="J118" s="99"/>
      <c r="K118" s="99"/>
      <c r="L118" s="99"/>
      <c r="M118" s="5">
        <v>5211</v>
      </c>
      <c r="N118" s="7" t="s">
        <v>174</v>
      </c>
      <c r="O118" s="9">
        <v>0</v>
      </c>
      <c r="P118" s="9">
        <v>77203.8</v>
      </c>
      <c r="Q118" s="9">
        <v>77203.8</v>
      </c>
      <c r="R118" s="58"/>
      <c r="S118" s="68"/>
      <c r="T118" s="58"/>
      <c r="U118" s="58"/>
      <c r="V118" s="68"/>
      <c r="W118" s="88"/>
    </row>
    <row r="119" spans="1:23" ht="24.75" customHeight="1">
      <c r="A119" s="58"/>
      <c r="B119" s="58"/>
      <c r="C119" s="100"/>
      <c r="D119" s="94"/>
      <c r="E119" s="101"/>
      <c r="F119" s="101"/>
      <c r="G119" s="101"/>
      <c r="H119" s="60">
        <v>5200</v>
      </c>
      <c r="I119" s="60" t="s">
        <v>58</v>
      </c>
      <c r="J119" s="99">
        <v>0</v>
      </c>
      <c r="K119" s="99">
        <v>4557197.75</v>
      </c>
      <c r="L119" s="99">
        <v>4557197.75</v>
      </c>
      <c r="M119" s="5">
        <v>5231</v>
      </c>
      <c r="N119" s="7" t="s">
        <v>175</v>
      </c>
      <c r="O119" s="9">
        <v>0</v>
      </c>
      <c r="P119" s="9">
        <v>1999999.79</v>
      </c>
      <c r="Q119" s="9">
        <v>1999999.79</v>
      </c>
      <c r="R119" s="58"/>
      <c r="S119" s="68"/>
      <c r="T119" s="58"/>
      <c r="U119" s="58"/>
      <c r="V119" s="68"/>
      <c r="W119" s="88"/>
    </row>
    <row r="120" spans="1:23" ht="24.75" customHeight="1">
      <c r="A120" s="58"/>
      <c r="B120" s="58"/>
      <c r="C120" s="100"/>
      <c r="D120" s="94"/>
      <c r="E120" s="101"/>
      <c r="F120" s="101"/>
      <c r="G120" s="101"/>
      <c r="H120" s="60"/>
      <c r="I120" s="60"/>
      <c r="J120" s="99"/>
      <c r="K120" s="99"/>
      <c r="L120" s="99"/>
      <c r="M120" s="5">
        <v>5291</v>
      </c>
      <c r="N120" s="7" t="s">
        <v>176</v>
      </c>
      <c r="O120" s="9">
        <v>0</v>
      </c>
      <c r="P120" s="9">
        <v>2479994.16</v>
      </c>
      <c r="Q120" s="9">
        <v>2479994.16</v>
      </c>
      <c r="R120" s="58"/>
      <c r="S120" s="68"/>
      <c r="T120" s="58"/>
      <c r="U120" s="58"/>
      <c r="V120" s="68"/>
      <c r="W120" s="88"/>
    </row>
    <row r="121" spans="1:23" ht="24.75" customHeight="1">
      <c r="A121" s="58"/>
      <c r="B121" s="58"/>
      <c r="C121" s="100"/>
      <c r="D121" s="94"/>
      <c r="E121" s="101"/>
      <c r="F121" s="101"/>
      <c r="G121" s="101"/>
      <c r="H121" s="5">
        <v>5300</v>
      </c>
      <c r="I121" s="7" t="s">
        <v>59</v>
      </c>
      <c r="J121" s="9">
        <v>0</v>
      </c>
      <c r="K121" s="9">
        <v>4821.54</v>
      </c>
      <c r="L121" s="9">
        <v>4821.54</v>
      </c>
      <c r="M121" s="5">
        <v>5321</v>
      </c>
      <c r="N121" s="7" t="s">
        <v>177</v>
      </c>
      <c r="O121" s="9">
        <v>0</v>
      </c>
      <c r="P121" s="9">
        <v>4821.54</v>
      </c>
      <c r="Q121" s="9">
        <v>4821.54</v>
      </c>
      <c r="R121" s="58"/>
      <c r="S121" s="68"/>
      <c r="T121" s="58"/>
      <c r="U121" s="58"/>
      <c r="V121" s="68"/>
      <c r="W121" s="88"/>
    </row>
    <row r="122" spans="1:23" ht="24.75" customHeight="1">
      <c r="A122" s="58"/>
      <c r="B122" s="58"/>
      <c r="C122" s="100"/>
      <c r="D122" s="94"/>
      <c r="E122" s="101"/>
      <c r="F122" s="101"/>
      <c r="G122" s="101"/>
      <c r="H122" s="5">
        <v>5400</v>
      </c>
      <c r="I122" s="7" t="s">
        <v>60</v>
      </c>
      <c r="J122" s="9">
        <v>0</v>
      </c>
      <c r="K122" s="9">
        <v>4199999.24</v>
      </c>
      <c r="L122" s="9">
        <v>4199999.24</v>
      </c>
      <c r="M122" s="5">
        <v>5413</v>
      </c>
      <c r="N122" s="7" t="s">
        <v>178</v>
      </c>
      <c r="O122" s="9">
        <v>0</v>
      </c>
      <c r="P122" s="9">
        <v>4199999.24</v>
      </c>
      <c r="Q122" s="9">
        <v>4199999.24</v>
      </c>
      <c r="R122" s="58"/>
      <c r="S122" s="68"/>
      <c r="T122" s="58"/>
      <c r="U122" s="58"/>
      <c r="V122" s="68"/>
      <c r="W122" s="88"/>
    </row>
    <row r="123" spans="1:23" ht="24.75" customHeight="1">
      <c r="A123" s="58"/>
      <c r="B123" s="58"/>
      <c r="C123" s="100"/>
      <c r="D123" s="94"/>
      <c r="E123" s="101"/>
      <c r="F123" s="101"/>
      <c r="G123" s="101"/>
      <c r="H123" s="57">
        <v>5600</v>
      </c>
      <c r="I123" s="57" t="s">
        <v>61</v>
      </c>
      <c r="J123" s="64">
        <v>0</v>
      </c>
      <c r="K123" s="64">
        <v>6561343.96</v>
      </c>
      <c r="L123" s="64">
        <v>6561343.96</v>
      </c>
      <c r="M123" s="5">
        <v>5621</v>
      </c>
      <c r="N123" s="7" t="s">
        <v>179</v>
      </c>
      <c r="O123" s="9">
        <v>0</v>
      </c>
      <c r="P123" s="9">
        <v>4343.74</v>
      </c>
      <c r="Q123" s="9">
        <v>4343.74</v>
      </c>
      <c r="R123" s="58"/>
      <c r="S123" s="68"/>
      <c r="T123" s="58"/>
      <c r="U123" s="58"/>
      <c r="V123" s="68"/>
      <c r="W123" s="88"/>
    </row>
    <row r="124" spans="1:23" ht="24.75" customHeight="1">
      <c r="A124" s="58"/>
      <c r="B124" s="58"/>
      <c r="C124" s="100"/>
      <c r="D124" s="94"/>
      <c r="E124" s="101"/>
      <c r="F124" s="101"/>
      <c r="G124" s="101"/>
      <c r="H124" s="58"/>
      <c r="I124" s="58"/>
      <c r="J124" s="65"/>
      <c r="K124" s="65"/>
      <c r="L124" s="65"/>
      <c r="M124" s="5">
        <v>5651</v>
      </c>
      <c r="N124" s="7" t="s">
        <v>180</v>
      </c>
      <c r="O124" s="9">
        <v>0</v>
      </c>
      <c r="P124" s="9">
        <v>1499999.64</v>
      </c>
      <c r="Q124" s="9">
        <v>1499999.64</v>
      </c>
      <c r="R124" s="58"/>
      <c r="S124" s="68"/>
      <c r="T124" s="58"/>
      <c r="U124" s="58"/>
      <c r="V124" s="68"/>
      <c r="W124" s="88"/>
    </row>
    <row r="125" spans="1:23" ht="24.75" customHeight="1">
      <c r="A125" s="58"/>
      <c r="B125" s="58"/>
      <c r="C125" s="100"/>
      <c r="D125" s="94"/>
      <c r="E125" s="101"/>
      <c r="F125" s="101"/>
      <c r="G125" s="101"/>
      <c r="H125" s="58"/>
      <c r="I125" s="58"/>
      <c r="J125" s="65"/>
      <c r="K125" s="65"/>
      <c r="L125" s="65"/>
      <c r="M125" s="5">
        <v>5661</v>
      </c>
      <c r="N125" s="7" t="s">
        <v>181</v>
      </c>
      <c r="O125" s="9">
        <v>0</v>
      </c>
      <c r="P125" s="9">
        <v>4999999.92</v>
      </c>
      <c r="Q125" s="9">
        <v>4999999.92</v>
      </c>
      <c r="R125" s="58"/>
      <c r="S125" s="68"/>
      <c r="T125" s="58"/>
      <c r="U125" s="58"/>
      <c r="V125" s="68"/>
      <c r="W125" s="88"/>
    </row>
    <row r="126" spans="1:23" ht="24.75" customHeight="1">
      <c r="A126" s="59"/>
      <c r="B126" s="59"/>
      <c r="C126" s="100"/>
      <c r="D126" s="95"/>
      <c r="E126" s="101"/>
      <c r="F126" s="101"/>
      <c r="G126" s="101"/>
      <c r="H126" s="59"/>
      <c r="I126" s="59"/>
      <c r="J126" s="66"/>
      <c r="K126" s="66"/>
      <c r="L126" s="66"/>
      <c r="M126" s="5">
        <v>5691</v>
      </c>
      <c r="N126" s="7" t="s">
        <v>182</v>
      </c>
      <c r="O126" s="9">
        <v>0</v>
      </c>
      <c r="P126" s="9">
        <v>57000.66</v>
      </c>
      <c r="Q126" s="9">
        <v>57000.66</v>
      </c>
      <c r="R126" s="59"/>
      <c r="S126" s="75"/>
      <c r="T126" s="59"/>
      <c r="U126" s="59"/>
      <c r="V126" s="75"/>
      <c r="W126" s="89"/>
    </row>
    <row r="127" spans="1:23" ht="24.75" customHeight="1">
      <c r="A127" s="5"/>
      <c r="B127" s="5"/>
      <c r="C127" s="2"/>
      <c r="D127" s="8"/>
      <c r="E127" s="10"/>
      <c r="F127" s="10"/>
      <c r="G127" s="10"/>
      <c r="H127" s="10"/>
      <c r="I127" s="10"/>
      <c r="J127" s="10"/>
      <c r="K127" s="10"/>
      <c r="L127" s="10"/>
      <c r="M127" s="10"/>
      <c r="N127" s="10"/>
      <c r="O127" s="10"/>
      <c r="P127" s="10"/>
      <c r="Q127" s="10"/>
      <c r="R127" s="2"/>
      <c r="S127" s="2"/>
      <c r="T127" s="2"/>
      <c r="U127" s="2"/>
      <c r="V127" s="2"/>
      <c r="W127" s="4"/>
    </row>
    <row r="128" spans="1:23" ht="24.75" customHeight="1">
      <c r="A128" s="5"/>
      <c r="B128" s="5"/>
      <c r="C128" s="2"/>
      <c r="D128" s="8"/>
      <c r="E128" s="10"/>
      <c r="F128" s="10"/>
      <c r="G128" s="10"/>
      <c r="H128" s="5"/>
      <c r="I128" s="5"/>
      <c r="J128" s="5"/>
      <c r="K128" s="5"/>
      <c r="L128" s="5"/>
      <c r="M128" s="5"/>
      <c r="N128" s="5"/>
      <c r="O128" s="5"/>
      <c r="P128" s="5"/>
      <c r="Q128" s="5"/>
      <c r="R128" s="2"/>
      <c r="S128" s="2"/>
      <c r="T128" s="2"/>
      <c r="U128" s="2"/>
      <c r="V128" s="2"/>
      <c r="W128" s="4"/>
    </row>
    <row r="129" spans="1:23" ht="24.75" customHeight="1">
      <c r="A129" s="2"/>
      <c r="B129" s="2"/>
      <c r="C129" s="2"/>
      <c r="D129" s="8"/>
      <c r="E129" s="10"/>
      <c r="F129" s="10"/>
      <c r="G129" s="10"/>
      <c r="H129" s="2"/>
      <c r="I129" s="2"/>
      <c r="J129" s="2"/>
      <c r="K129" s="2"/>
      <c r="L129" s="2"/>
      <c r="M129" s="2"/>
      <c r="N129" s="2"/>
      <c r="O129" s="2"/>
      <c r="P129" s="2"/>
      <c r="Q129" s="2"/>
      <c r="R129" s="2"/>
      <c r="S129" s="2"/>
      <c r="T129" s="2"/>
      <c r="U129" s="2"/>
      <c r="V129" s="2"/>
      <c r="W129" s="4"/>
    </row>
    <row r="130" spans="5:7" ht="14.25">
      <c r="E130" s="11"/>
      <c r="F130" s="11"/>
      <c r="G130" s="11"/>
    </row>
    <row r="131" ht="14.25">
      <c r="A131" s="3" t="s">
        <v>186</v>
      </c>
    </row>
    <row r="132" ht="14.25">
      <c r="A132" s="3" t="s">
        <v>25</v>
      </c>
    </row>
    <row r="133" ht="14.25">
      <c r="A133" s="3" t="s">
        <v>187</v>
      </c>
    </row>
    <row r="134" ht="14.25">
      <c r="A134" s="3" t="s">
        <v>188</v>
      </c>
    </row>
  </sheetData>
  <sheetProtection/>
  <mergeCells count="165">
    <mergeCell ref="C4:C40"/>
    <mergeCell ref="D4:D40"/>
    <mergeCell ref="E4:E40"/>
    <mergeCell ref="F4:F40"/>
    <mergeCell ref="G4:G40"/>
    <mergeCell ref="C115:C126"/>
    <mergeCell ref="D115:D126"/>
    <mergeCell ref="E115:E126"/>
    <mergeCell ref="F115:F126"/>
    <mergeCell ref="G115:G126"/>
    <mergeCell ref="G41:G66"/>
    <mergeCell ref="C67:C109"/>
    <mergeCell ref="D67:D109"/>
    <mergeCell ref="E67:E109"/>
    <mergeCell ref="F67:F109"/>
    <mergeCell ref="G67:G109"/>
    <mergeCell ref="C110:C114"/>
    <mergeCell ref="D110:D114"/>
    <mergeCell ref="E110:E114"/>
    <mergeCell ref="F110:F114"/>
    <mergeCell ref="G110:G114"/>
    <mergeCell ref="H61:H66"/>
    <mergeCell ref="C41:C66"/>
    <mergeCell ref="D41:D66"/>
    <mergeCell ref="E41:E66"/>
    <mergeCell ref="F41:F66"/>
    <mergeCell ref="H98:H103"/>
    <mergeCell ref="I98:I103"/>
    <mergeCell ref="J98:J103"/>
    <mergeCell ref="L61:L66"/>
    <mergeCell ref="K61:K66"/>
    <mergeCell ref="J61:J66"/>
    <mergeCell ref="I61:I66"/>
    <mergeCell ref="K98:K103"/>
    <mergeCell ref="L98:L103"/>
    <mergeCell ref="K89:K95"/>
    <mergeCell ref="L106:L109"/>
    <mergeCell ref="H104:H105"/>
    <mergeCell ref="I104:I105"/>
    <mergeCell ref="J104:J105"/>
    <mergeCell ref="K104:K105"/>
    <mergeCell ref="L104:L105"/>
    <mergeCell ref="H106:H109"/>
    <mergeCell ref="I106:I109"/>
    <mergeCell ref="J106:J109"/>
    <mergeCell ref="K106:K109"/>
    <mergeCell ref="H54:H56"/>
    <mergeCell ref="I54:I56"/>
    <mergeCell ref="J54:J56"/>
    <mergeCell ref="K54:K56"/>
    <mergeCell ref="L54:L56"/>
    <mergeCell ref="I58:I60"/>
    <mergeCell ref="J58:J60"/>
    <mergeCell ref="K58:K60"/>
    <mergeCell ref="L58:L60"/>
    <mergeCell ref="H58:H60"/>
    <mergeCell ref="H46:H47"/>
    <mergeCell ref="I46:I47"/>
    <mergeCell ref="J46:J47"/>
    <mergeCell ref="K46:K47"/>
    <mergeCell ref="L46:L47"/>
    <mergeCell ref="H49:H53"/>
    <mergeCell ref="I49:I53"/>
    <mergeCell ref="J49:J53"/>
    <mergeCell ref="K49:K53"/>
    <mergeCell ref="L49:L53"/>
    <mergeCell ref="L21:L35"/>
    <mergeCell ref="H36:H40"/>
    <mergeCell ref="I36:I40"/>
    <mergeCell ref="J36:J40"/>
    <mergeCell ref="K36:K40"/>
    <mergeCell ref="L36:L40"/>
    <mergeCell ref="H21:H35"/>
    <mergeCell ref="I21:I35"/>
    <mergeCell ref="J21:J35"/>
    <mergeCell ref="K21:K35"/>
    <mergeCell ref="H41:H45"/>
    <mergeCell ref="I41:I45"/>
    <mergeCell ref="J41:J45"/>
    <mergeCell ref="K41:K45"/>
    <mergeCell ref="L41:L45"/>
    <mergeCell ref="H5:H7"/>
    <mergeCell ref="I5:I7"/>
    <mergeCell ref="J5:J7"/>
    <mergeCell ref="K5:K7"/>
    <mergeCell ref="L5:L7"/>
    <mergeCell ref="H8:H15"/>
    <mergeCell ref="I8:I15"/>
    <mergeCell ref="J8:J15"/>
    <mergeCell ref="K8:K15"/>
    <mergeCell ref="L8:L15"/>
    <mergeCell ref="H16:H20"/>
    <mergeCell ref="I16:I20"/>
    <mergeCell ref="J16:J20"/>
    <mergeCell ref="K16:K20"/>
    <mergeCell ref="L16:L20"/>
    <mergeCell ref="L89:L95"/>
    <mergeCell ref="H96:H97"/>
    <mergeCell ref="I96:I97"/>
    <mergeCell ref="J96:J97"/>
    <mergeCell ref="K96:K97"/>
    <mergeCell ref="L96:L97"/>
    <mergeCell ref="H89:H95"/>
    <mergeCell ref="I89:I95"/>
    <mergeCell ref="J89:J95"/>
    <mergeCell ref="H110:H114"/>
    <mergeCell ref="I110:I114"/>
    <mergeCell ref="J110:J114"/>
    <mergeCell ref="K110:K114"/>
    <mergeCell ref="L110:L114"/>
    <mergeCell ref="H67:H73"/>
    <mergeCell ref="I67:I73"/>
    <mergeCell ref="J67:J73"/>
    <mergeCell ref="K67:K73"/>
    <mergeCell ref="L67:L73"/>
    <mergeCell ref="H74:H78"/>
    <mergeCell ref="I74:I78"/>
    <mergeCell ref="J74:J78"/>
    <mergeCell ref="K74:K78"/>
    <mergeCell ref="L74:L78"/>
    <mergeCell ref="I79:I84"/>
    <mergeCell ref="J79:J84"/>
    <mergeCell ref="K79:K84"/>
    <mergeCell ref="L79:L84"/>
    <mergeCell ref="H79:H84"/>
    <mergeCell ref="H85:H88"/>
    <mergeCell ref="I85:I88"/>
    <mergeCell ref="J85:J88"/>
    <mergeCell ref="K85:K88"/>
    <mergeCell ref="L85:L88"/>
    <mergeCell ref="L115:L118"/>
    <mergeCell ref="H115:H118"/>
    <mergeCell ref="I115:I118"/>
    <mergeCell ref="J115:J118"/>
    <mergeCell ref="K115:K118"/>
    <mergeCell ref="H119:H120"/>
    <mergeCell ref="I119:I120"/>
    <mergeCell ref="J119:J120"/>
    <mergeCell ref="K119:K120"/>
    <mergeCell ref="L119:L120"/>
    <mergeCell ref="H123:H126"/>
    <mergeCell ref="I123:I126"/>
    <mergeCell ref="J123:J126"/>
    <mergeCell ref="K123:K126"/>
    <mergeCell ref="L123:L126"/>
    <mergeCell ref="W4:W126"/>
    <mergeCell ref="R4:R126"/>
    <mergeCell ref="A1:V1"/>
    <mergeCell ref="A2:A3"/>
    <mergeCell ref="B2:B3"/>
    <mergeCell ref="C2:G2"/>
    <mergeCell ref="H2:L2"/>
    <mergeCell ref="S4:S126"/>
    <mergeCell ref="T4:T126"/>
    <mergeCell ref="U4:U126"/>
    <mergeCell ref="V4:V126"/>
    <mergeCell ref="A4:A126"/>
    <mergeCell ref="M2:Q2"/>
    <mergeCell ref="R2:R3"/>
    <mergeCell ref="W2:W3"/>
    <mergeCell ref="S2:S3"/>
    <mergeCell ref="T2:T3"/>
    <mergeCell ref="U2:U3"/>
    <mergeCell ref="V2:V3"/>
    <mergeCell ref="B4:B126"/>
  </mergeCells>
  <hyperlinks>
    <hyperlink ref="V4" r:id="rId1" display="https://data.finanzas.cdmx.gob.mx/documentos/iapp.html"/>
    <hyperlink ref="W4" r:id="rId2" display="https://data.finanzas.cdmx.gob.mx/menu_transparencia/lgcg/index.html"/>
  </hyperlinks>
  <printOptions horizontalCentered="1"/>
  <pageMargins left="0.31496062992125984" right="0.31496062992125984" top="0.9448818897637796" bottom="0.7480314960629921" header="0.31496062992125984" footer="0.31496062992125984"/>
  <pageSetup orientation="landscape" scale="80" r:id="rId3"/>
  <headerFooter>
    <oddFooter>&amp;C&amp;F</oddFooter>
  </headerFooter>
</worksheet>
</file>

<file path=xl/worksheets/sheet5.xml><?xml version="1.0" encoding="utf-8"?>
<worksheet xmlns="http://schemas.openxmlformats.org/spreadsheetml/2006/main" xmlns:r="http://schemas.openxmlformats.org/officeDocument/2006/relationships">
  <dimension ref="A1:W114"/>
  <sheetViews>
    <sheetView zoomScale="85" zoomScaleNormal="85" zoomScaleSheetLayoutView="100" zoomScalePageLayoutView="0" workbookViewId="0" topLeftCell="A102">
      <selection activeCell="M4" sqref="M4:Q107"/>
    </sheetView>
  </sheetViews>
  <sheetFormatPr defaultColWidth="11.421875" defaultRowHeight="15"/>
  <cols>
    <col min="1" max="1" width="8.421875" style="0" customWidth="1"/>
    <col min="2" max="2" width="10.28125" style="0" customWidth="1"/>
    <col min="4" max="4" width="12.8515625" style="0" customWidth="1"/>
    <col min="5" max="7" width="14.7109375" style="0" customWidth="1"/>
    <col min="9" max="9" width="12.28125" style="0" customWidth="1"/>
    <col min="10" max="12" width="14.7109375" style="0" customWidth="1"/>
    <col min="14" max="14" width="12.421875" style="0" customWidth="1"/>
    <col min="15" max="15" width="14.8515625" style="0" customWidth="1"/>
    <col min="16" max="16" width="15.28125" style="0" customWidth="1"/>
    <col min="17" max="17" width="14.7109375" style="0" customWidth="1"/>
    <col min="18" max="18" width="15.00390625" style="0" customWidth="1"/>
    <col min="19" max="19" width="19.140625" style="0" customWidth="1"/>
    <col min="20" max="20" width="16.7109375" style="0" customWidth="1"/>
    <col min="21" max="21" width="16.8515625" style="0" customWidth="1"/>
    <col min="22" max="22" width="32.57421875" style="0" customWidth="1"/>
    <col min="23" max="23" width="31.8515625" style="0" customWidth="1"/>
  </cols>
  <sheetData>
    <row r="1" spans="1:22" ht="15">
      <c r="A1" s="61" t="s">
        <v>26</v>
      </c>
      <c r="B1" s="61"/>
      <c r="C1" s="61"/>
      <c r="D1" s="61"/>
      <c r="E1" s="61"/>
      <c r="F1" s="61"/>
      <c r="G1" s="61"/>
      <c r="H1" s="61"/>
      <c r="I1" s="61"/>
      <c r="J1" s="61"/>
      <c r="K1" s="61"/>
      <c r="L1" s="61"/>
      <c r="M1" s="61"/>
      <c r="N1" s="61"/>
      <c r="O1" s="61"/>
      <c r="P1" s="61"/>
      <c r="Q1" s="61"/>
      <c r="R1" s="61"/>
      <c r="S1" s="61"/>
      <c r="T1" s="61"/>
      <c r="U1" s="61"/>
      <c r="V1" s="61"/>
    </row>
    <row r="2" spans="1:23" ht="24.75" customHeight="1">
      <c r="A2" s="62" t="s">
        <v>0</v>
      </c>
      <c r="B2" s="60" t="s">
        <v>1</v>
      </c>
      <c r="C2" s="63" t="s">
        <v>2</v>
      </c>
      <c r="D2" s="63"/>
      <c r="E2" s="63"/>
      <c r="F2" s="63"/>
      <c r="G2" s="63"/>
      <c r="H2" s="63" t="s">
        <v>8</v>
      </c>
      <c r="I2" s="63"/>
      <c r="J2" s="63"/>
      <c r="K2" s="63"/>
      <c r="L2" s="63"/>
      <c r="M2" s="63" t="s">
        <v>14</v>
      </c>
      <c r="N2" s="63"/>
      <c r="O2" s="63"/>
      <c r="P2" s="63"/>
      <c r="Q2" s="63"/>
      <c r="R2" s="60" t="s">
        <v>20</v>
      </c>
      <c r="S2" s="60" t="s">
        <v>21</v>
      </c>
      <c r="T2" s="60" t="s">
        <v>22</v>
      </c>
      <c r="U2" s="60" t="s">
        <v>23</v>
      </c>
      <c r="V2" s="60" t="s">
        <v>24</v>
      </c>
      <c r="W2" s="60" t="s">
        <v>27</v>
      </c>
    </row>
    <row r="3" spans="1:23" ht="36">
      <c r="A3" s="62"/>
      <c r="B3" s="60"/>
      <c r="C3" s="6" t="s">
        <v>3</v>
      </c>
      <c r="D3" s="6" t="s">
        <v>4</v>
      </c>
      <c r="E3" s="6" t="s">
        <v>5</v>
      </c>
      <c r="F3" s="6" t="s">
        <v>6</v>
      </c>
      <c r="G3" s="6" t="s">
        <v>7</v>
      </c>
      <c r="H3" s="6" t="s">
        <v>9</v>
      </c>
      <c r="I3" s="6" t="s">
        <v>10</v>
      </c>
      <c r="J3" s="6" t="s">
        <v>11</v>
      </c>
      <c r="K3" s="6" t="s">
        <v>12</v>
      </c>
      <c r="L3" s="6" t="s">
        <v>13</v>
      </c>
      <c r="M3" s="6" t="s">
        <v>15</v>
      </c>
      <c r="N3" s="6" t="s">
        <v>16</v>
      </c>
      <c r="O3" s="6" t="s">
        <v>17</v>
      </c>
      <c r="P3" s="6" t="s">
        <v>18</v>
      </c>
      <c r="Q3" s="6" t="s">
        <v>19</v>
      </c>
      <c r="R3" s="60"/>
      <c r="S3" s="60"/>
      <c r="T3" s="60"/>
      <c r="U3" s="60"/>
      <c r="V3" s="60"/>
      <c r="W3" s="60"/>
    </row>
    <row r="4" spans="1:23" ht="24.75" customHeight="1">
      <c r="A4" s="57">
        <v>2014</v>
      </c>
      <c r="B4" s="57" t="s">
        <v>185</v>
      </c>
      <c r="C4" s="100">
        <v>1000</v>
      </c>
      <c r="D4" s="102" t="s">
        <v>28</v>
      </c>
      <c r="E4" s="103">
        <v>140427868</v>
      </c>
      <c r="F4" s="103">
        <v>237454152.97999978</v>
      </c>
      <c r="G4" s="103">
        <v>237454152.97999978</v>
      </c>
      <c r="H4" s="60">
        <v>1100</v>
      </c>
      <c r="I4" s="60" t="s">
        <v>33</v>
      </c>
      <c r="J4" s="99">
        <v>8438735</v>
      </c>
      <c r="K4" s="99">
        <v>38262789.88999998</v>
      </c>
      <c r="L4" s="99">
        <v>38262789.88999998</v>
      </c>
      <c r="M4" s="6">
        <v>1131</v>
      </c>
      <c r="N4" s="7" t="s">
        <v>62</v>
      </c>
      <c r="O4" s="9">
        <v>7948180</v>
      </c>
      <c r="P4" s="9">
        <v>34759663.919999994</v>
      </c>
      <c r="Q4" s="9">
        <v>34759663.919999994</v>
      </c>
      <c r="R4" s="57" t="s">
        <v>183</v>
      </c>
      <c r="S4" s="67" t="s">
        <v>183</v>
      </c>
      <c r="T4" s="57" t="s">
        <v>183</v>
      </c>
      <c r="U4" s="57" t="s">
        <v>183</v>
      </c>
      <c r="V4" s="67" t="s">
        <v>184</v>
      </c>
      <c r="W4" s="87" t="s">
        <v>207</v>
      </c>
    </row>
    <row r="5" spans="1:23" ht="24.75" customHeight="1">
      <c r="A5" s="58"/>
      <c r="B5" s="58"/>
      <c r="C5" s="100"/>
      <c r="D5" s="102"/>
      <c r="E5" s="103"/>
      <c r="F5" s="103"/>
      <c r="G5" s="103"/>
      <c r="H5" s="60"/>
      <c r="I5" s="60"/>
      <c r="J5" s="99"/>
      <c r="K5" s="99"/>
      <c r="L5" s="99"/>
      <c r="M5" s="6">
        <v>1132</v>
      </c>
      <c r="N5" s="7" t="s">
        <v>63</v>
      </c>
      <c r="O5" s="9">
        <v>490555</v>
      </c>
      <c r="P5" s="9">
        <v>3503125.97</v>
      </c>
      <c r="Q5" s="9">
        <v>3503125.97</v>
      </c>
      <c r="R5" s="58"/>
      <c r="S5" s="68"/>
      <c r="T5" s="58"/>
      <c r="U5" s="58"/>
      <c r="V5" s="68"/>
      <c r="W5" s="88"/>
    </row>
    <row r="6" spans="1:23" ht="24.75" customHeight="1">
      <c r="A6" s="58"/>
      <c r="B6" s="58"/>
      <c r="C6" s="100"/>
      <c r="D6" s="102"/>
      <c r="E6" s="103"/>
      <c r="F6" s="103"/>
      <c r="G6" s="103"/>
      <c r="H6" s="6">
        <v>1200</v>
      </c>
      <c r="I6" s="6" t="s">
        <v>34</v>
      </c>
      <c r="J6" s="16">
        <v>101850307</v>
      </c>
      <c r="K6" s="16">
        <v>129904676.84</v>
      </c>
      <c r="L6" s="16">
        <v>129904676.84</v>
      </c>
      <c r="M6" s="6">
        <v>1211</v>
      </c>
      <c r="N6" s="7" t="s">
        <v>64</v>
      </c>
      <c r="O6" s="9">
        <v>101850307</v>
      </c>
      <c r="P6" s="9">
        <v>129904676.84</v>
      </c>
      <c r="Q6" s="9">
        <v>129904676.84</v>
      </c>
      <c r="R6" s="58"/>
      <c r="S6" s="68"/>
      <c r="T6" s="58"/>
      <c r="U6" s="58"/>
      <c r="V6" s="68"/>
      <c r="W6" s="88"/>
    </row>
    <row r="7" spans="1:23" ht="24.75" customHeight="1">
      <c r="A7" s="58"/>
      <c r="B7" s="58"/>
      <c r="C7" s="100"/>
      <c r="D7" s="102"/>
      <c r="E7" s="103"/>
      <c r="F7" s="103"/>
      <c r="G7" s="103"/>
      <c r="H7" s="60">
        <v>1300</v>
      </c>
      <c r="I7" s="60" t="s">
        <v>35</v>
      </c>
      <c r="J7" s="99">
        <v>5143164</v>
      </c>
      <c r="K7" s="99">
        <v>12765327.469999999</v>
      </c>
      <c r="L7" s="99">
        <v>12765327.469999999</v>
      </c>
      <c r="M7" s="6">
        <v>1311</v>
      </c>
      <c r="N7" s="7" t="s">
        <v>66</v>
      </c>
      <c r="O7" s="9">
        <v>54000</v>
      </c>
      <c r="P7" s="9">
        <v>469460.7</v>
      </c>
      <c r="Q7" s="9">
        <v>469460.7</v>
      </c>
      <c r="R7" s="58"/>
      <c r="S7" s="68"/>
      <c r="T7" s="58"/>
      <c r="U7" s="58"/>
      <c r="V7" s="68"/>
      <c r="W7" s="88"/>
    </row>
    <row r="8" spans="1:23" ht="24.75" customHeight="1">
      <c r="A8" s="58"/>
      <c r="B8" s="58"/>
      <c r="C8" s="100"/>
      <c r="D8" s="102"/>
      <c r="E8" s="103"/>
      <c r="F8" s="103"/>
      <c r="G8" s="103"/>
      <c r="H8" s="60"/>
      <c r="I8" s="60"/>
      <c r="J8" s="99"/>
      <c r="K8" s="99"/>
      <c r="L8" s="99"/>
      <c r="M8" s="6">
        <v>1321</v>
      </c>
      <c r="N8" s="7" t="s">
        <v>67</v>
      </c>
      <c r="O8" s="9">
        <v>227296</v>
      </c>
      <c r="P8" s="9">
        <v>1241536.2</v>
      </c>
      <c r="Q8" s="9">
        <v>1241536.2</v>
      </c>
      <c r="R8" s="58"/>
      <c r="S8" s="68"/>
      <c r="T8" s="58"/>
      <c r="U8" s="58"/>
      <c r="V8" s="68"/>
      <c r="W8" s="88"/>
    </row>
    <row r="9" spans="1:23" ht="24.75" customHeight="1">
      <c r="A9" s="58"/>
      <c r="B9" s="58"/>
      <c r="C9" s="100"/>
      <c r="D9" s="102"/>
      <c r="E9" s="103"/>
      <c r="F9" s="103"/>
      <c r="G9" s="103"/>
      <c r="H9" s="60"/>
      <c r="I9" s="60"/>
      <c r="J9" s="99"/>
      <c r="K9" s="99"/>
      <c r="L9" s="99"/>
      <c r="M9" s="6">
        <v>1323</v>
      </c>
      <c r="N9" s="7" t="s">
        <v>68</v>
      </c>
      <c r="O9" s="9">
        <v>3246603</v>
      </c>
      <c r="P9" s="9">
        <v>7113415.57</v>
      </c>
      <c r="Q9" s="9">
        <v>7113415.57</v>
      </c>
      <c r="R9" s="58"/>
      <c r="S9" s="68"/>
      <c r="T9" s="58"/>
      <c r="U9" s="58"/>
      <c r="V9" s="68"/>
      <c r="W9" s="88"/>
    </row>
    <row r="10" spans="1:23" ht="24.75" customHeight="1">
      <c r="A10" s="58"/>
      <c r="B10" s="58"/>
      <c r="C10" s="100"/>
      <c r="D10" s="102"/>
      <c r="E10" s="103"/>
      <c r="F10" s="103"/>
      <c r="G10" s="103"/>
      <c r="H10" s="60"/>
      <c r="I10" s="60"/>
      <c r="J10" s="99"/>
      <c r="K10" s="99"/>
      <c r="L10" s="99"/>
      <c r="M10" s="6">
        <v>1331</v>
      </c>
      <c r="N10" s="7" t="s">
        <v>69</v>
      </c>
      <c r="O10" s="9">
        <v>582751</v>
      </c>
      <c r="P10" s="9">
        <v>866131.6399999999</v>
      </c>
      <c r="Q10" s="9">
        <v>866131.6399999999</v>
      </c>
      <c r="R10" s="58"/>
      <c r="S10" s="68"/>
      <c r="T10" s="58"/>
      <c r="U10" s="58"/>
      <c r="V10" s="68"/>
      <c r="W10" s="88"/>
    </row>
    <row r="11" spans="1:23" ht="24.75" customHeight="1">
      <c r="A11" s="58"/>
      <c r="B11" s="58"/>
      <c r="C11" s="100"/>
      <c r="D11" s="102"/>
      <c r="E11" s="103"/>
      <c r="F11" s="103"/>
      <c r="G11" s="103"/>
      <c r="H11" s="60"/>
      <c r="I11" s="60"/>
      <c r="J11" s="99"/>
      <c r="K11" s="99"/>
      <c r="L11" s="99"/>
      <c r="M11" s="6">
        <v>1332</v>
      </c>
      <c r="N11" s="7" t="s">
        <v>70</v>
      </c>
      <c r="O11" s="9">
        <v>258855</v>
      </c>
      <c r="P11" s="9">
        <v>34368.28</v>
      </c>
      <c r="Q11" s="9">
        <v>34368.28</v>
      </c>
      <c r="R11" s="58"/>
      <c r="S11" s="68"/>
      <c r="T11" s="58"/>
      <c r="U11" s="58"/>
      <c r="V11" s="68"/>
      <c r="W11" s="88"/>
    </row>
    <row r="12" spans="1:23" ht="24.75" customHeight="1">
      <c r="A12" s="58"/>
      <c r="B12" s="58"/>
      <c r="C12" s="100"/>
      <c r="D12" s="102"/>
      <c r="E12" s="103"/>
      <c r="F12" s="103"/>
      <c r="G12" s="103"/>
      <c r="H12" s="60"/>
      <c r="I12" s="60"/>
      <c r="J12" s="99"/>
      <c r="K12" s="99"/>
      <c r="L12" s="99"/>
      <c r="M12" s="6">
        <v>1341</v>
      </c>
      <c r="N12" s="7" t="s">
        <v>71</v>
      </c>
      <c r="O12" s="9">
        <v>0</v>
      </c>
      <c r="P12" s="9">
        <v>101823.14</v>
      </c>
      <c r="Q12" s="9">
        <v>101823.14</v>
      </c>
      <c r="R12" s="58"/>
      <c r="S12" s="68"/>
      <c r="T12" s="58"/>
      <c r="U12" s="58"/>
      <c r="V12" s="68"/>
      <c r="W12" s="88"/>
    </row>
    <row r="13" spans="1:23" ht="24.75" customHeight="1">
      <c r="A13" s="58"/>
      <c r="B13" s="58"/>
      <c r="C13" s="100"/>
      <c r="D13" s="102"/>
      <c r="E13" s="103"/>
      <c r="F13" s="103"/>
      <c r="G13" s="103"/>
      <c r="H13" s="60"/>
      <c r="I13" s="60"/>
      <c r="J13" s="99"/>
      <c r="K13" s="99"/>
      <c r="L13" s="99"/>
      <c r="M13" s="6">
        <v>1342</v>
      </c>
      <c r="N13" s="7" t="s">
        <v>72</v>
      </c>
      <c r="O13" s="9">
        <v>769204</v>
      </c>
      <c r="P13" s="9">
        <v>555460</v>
      </c>
      <c r="Q13" s="9">
        <v>555460</v>
      </c>
      <c r="R13" s="58"/>
      <c r="S13" s="68"/>
      <c r="T13" s="58"/>
      <c r="U13" s="58"/>
      <c r="V13" s="68"/>
      <c r="W13" s="88"/>
    </row>
    <row r="14" spans="1:23" ht="24.75" customHeight="1">
      <c r="A14" s="58"/>
      <c r="B14" s="58"/>
      <c r="C14" s="100"/>
      <c r="D14" s="102"/>
      <c r="E14" s="103"/>
      <c r="F14" s="103"/>
      <c r="G14" s="103"/>
      <c r="H14" s="60"/>
      <c r="I14" s="60"/>
      <c r="J14" s="99"/>
      <c r="K14" s="99"/>
      <c r="L14" s="99"/>
      <c r="M14" s="6">
        <v>1343</v>
      </c>
      <c r="N14" s="7" t="s">
        <v>73</v>
      </c>
      <c r="O14" s="9">
        <v>4455</v>
      </c>
      <c r="P14" s="9">
        <v>2383131.94</v>
      </c>
      <c r="Q14" s="9">
        <v>2383131.94</v>
      </c>
      <c r="R14" s="58"/>
      <c r="S14" s="68"/>
      <c r="T14" s="58"/>
      <c r="U14" s="58"/>
      <c r="V14" s="68"/>
      <c r="W14" s="88"/>
    </row>
    <row r="15" spans="1:23" ht="24.75" customHeight="1">
      <c r="A15" s="58"/>
      <c r="B15" s="58"/>
      <c r="C15" s="100"/>
      <c r="D15" s="102"/>
      <c r="E15" s="103"/>
      <c r="F15" s="103"/>
      <c r="G15" s="103"/>
      <c r="H15" s="60">
        <v>1400</v>
      </c>
      <c r="I15" s="60" t="s">
        <v>36</v>
      </c>
      <c r="J15" s="99">
        <v>2399925</v>
      </c>
      <c r="K15" s="99">
        <v>10607830.560000002</v>
      </c>
      <c r="L15" s="99">
        <v>10607830.560000002</v>
      </c>
      <c r="M15" s="6">
        <v>1411</v>
      </c>
      <c r="N15" s="7" t="s">
        <v>74</v>
      </c>
      <c r="O15" s="9">
        <v>778537</v>
      </c>
      <c r="P15" s="9">
        <v>4055159.8899999997</v>
      </c>
      <c r="Q15" s="9">
        <v>4055159.8899999997</v>
      </c>
      <c r="R15" s="58"/>
      <c r="S15" s="68"/>
      <c r="T15" s="58"/>
      <c r="U15" s="58"/>
      <c r="V15" s="68"/>
      <c r="W15" s="88"/>
    </row>
    <row r="16" spans="1:23" ht="24.75" customHeight="1">
      <c r="A16" s="58"/>
      <c r="B16" s="58"/>
      <c r="C16" s="100"/>
      <c r="D16" s="102"/>
      <c r="E16" s="103"/>
      <c r="F16" s="103"/>
      <c r="G16" s="103"/>
      <c r="H16" s="60"/>
      <c r="I16" s="60"/>
      <c r="J16" s="99"/>
      <c r="K16" s="99"/>
      <c r="L16" s="99"/>
      <c r="M16" s="6">
        <v>1421</v>
      </c>
      <c r="N16" s="7" t="s">
        <v>75</v>
      </c>
      <c r="O16" s="9">
        <v>477122</v>
      </c>
      <c r="P16" s="9">
        <v>2420581.0300000003</v>
      </c>
      <c r="Q16" s="9">
        <v>2420581.0300000003</v>
      </c>
      <c r="R16" s="58"/>
      <c r="S16" s="68"/>
      <c r="T16" s="58"/>
      <c r="U16" s="58"/>
      <c r="V16" s="68"/>
      <c r="W16" s="88"/>
    </row>
    <row r="17" spans="1:23" ht="24.75" customHeight="1">
      <c r="A17" s="58"/>
      <c r="B17" s="58"/>
      <c r="C17" s="100"/>
      <c r="D17" s="102"/>
      <c r="E17" s="103"/>
      <c r="F17" s="103"/>
      <c r="G17" s="103"/>
      <c r="H17" s="60"/>
      <c r="I17" s="60"/>
      <c r="J17" s="99"/>
      <c r="K17" s="99"/>
      <c r="L17" s="99"/>
      <c r="M17" s="6">
        <v>1431</v>
      </c>
      <c r="N17" s="7" t="s">
        <v>76</v>
      </c>
      <c r="O17" s="9">
        <v>531846</v>
      </c>
      <c r="P17" s="9">
        <v>2419845.79</v>
      </c>
      <c r="Q17" s="9">
        <v>2419845.79</v>
      </c>
      <c r="R17" s="58"/>
      <c r="S17" s="68"/>
      <c r="T17" s="58"/>
      <c r="U17" s="58"/>
      <c r="V17" s="68"/>
      <c r="W17" s="88"/>
    </row>
    <row r="18" spans="1:23" ht="24.75" customHeight="1">
      <c r="A18" s="58"/>
      <c r="B18" s="58"/>
      <c r="C18" s="100"/>
      <c r="D18" s="102"/>
      <c r="E18" s="103"/>
      <c r="F18" s="103"/>
      <c r="G18" s="103"/>
      <c r="H18" s="60"/>
      <c r="I18" s="60"/>
      <c r="J18" s="99"/>
      <c r="K18" s="99"/>
      <c r="L18" s="99"/>
      <c r="M18" s="6">
        <v>1441</v>
      </c>
      <c r="N18" s="7" t="s">
        <v>77</v>
      </c>
      <c r="O18" s="9">
        <v>597255</v>
      </c>
      <c r="P18" s="9">
        <v>1395120.3299999998</v>
      </c>
      <c r="Q18" s="9">
        <v>1395120.3299999998</v>
      </c>
      <c r="R18" s="58"/>
      <c r="S18" s="68"/>
      <c r="T18" s="58"/>
      <c r="U18" s="58"/>
      <c r="V18" s="68"/>
      <c r="W18" s="88"/>
    </row>
    <row r="19" spans="1:23" ht="24.75" customHeight="1">
      <c r="A19" s="58"/>
      <c r="B19" s="58"/>
      <c r="C19" s="100"/>
      <c r="D19" s="102"/>
      <c r="E19" s="103"/>
      <c r="F19" s="103"/>
      <c r="G19" s="103"/>
      <c r="H19" s="60"/>
      <c r="I19" s="60"/>
      <c r="J19" s="99"/>
      <c r="K19" s="99"/>
      <c r="L19" s="99"/>
      <c r="M19" s="6">
        <v>1443</v>
      </c>
      <c r="N19" s="7" t="s">
        <v>78</v>
      </c>
      <c r="O19" s="9">
        <v>15165</v>
      </c>
      <c r="P19" s="9">
        <v>317123.52</v>
      </c>
      <c r="Q19" s="9">
        <v>317123.52</v>
      </c>
      <c r="R19" s="58"/>
      <c r="S19" s="68"/>
      <c r="T19" s="58"/>
      <c r="U19" s="58"/>
      <c r="V19" s="68"/>
      <c r="W19" s="88"/>
    </row>
    <row r="20" spans="1:23" ht="24.75" customHeight="1">
      <c r="A20" s="58"/>
      <c r="B20" s="58"/>
      <c r="C20" s="100"/>
      <c r="D20" s="102"/>
      <c r="E20" s="103"/>
      <c r="F20" s="103"/>
      <c r="G20" s="103"/>
      <c r="H20" s="60">
        <v>1500</v>
      </c>
      <c r="I20" s="60" t="s">
        <v>37</v>
      </c>
      <c r="J20" s="99">
        <v>22370071</v>
      </c>
      <c r="K20" s="99">
        <v>43726872.120000005</v>
      </c>
      <c r="L20" s="99">
        <v>43726872.120000005</v>
      </c>
      <c r="M20" s="6">
        <v>1511</v>
      </c>
      <c r="N20" s="7" t="s">
        <v>79</v>
      </c>
      <c r="O20" s="9">
        <v>224973</v>
      </c>
      <c r="P20" s="9">
        <v>2365581.95</v>
      </c>
      <c r="Q20" s="9">
        <v>2365581.95</v>
      </c>
      <c r="R20" s="58"/>
      <c r="S20" s="68"/>
      <c r="T20" s="58"/>
      <c r="U20" s="58"/>
      <c r="V20" s="68"/>
      <c r="W20" s="88"/>
    </row>
    <row r="21" spans="1:23" ht="24.75" customHeight="1">
      <c r="A21" s="58"/>
      <c r="B21" s="58"/>
      <c r="C21" s="100"/>
      <c r="D21" s="102"/>
      <c r="E21" s="103"/>
      <c r="F21" s="103"/>
      <c r="G21" s="103"/>
      <c r="H21" s="60"/>
      <c r="I21" s="60"/>
      <c r="J21" s="99"/>
      <c r="K21" s="99"/>
      <c r="L21" s="99"/>
      <c r="M21" s="6">
        <v>1541</v>
      </c>
      <c r="N21" s="7" t="s">
        <v>82</v>
      </c>
      <c r="O21" s="9">
        <v>712846</v>
      </c>
      <c r="P21" s="9">
        <v>5701628.6</v>
      </c>
      <c r="Q21" s="9">
        <v>5701628.6</v>
      </c>
      <c r="R21" s="58"/>
      <c r="S21" s="68"/>
      <c r="T21" s="58"/>
      <c r="U21" s="58"/>
      <c r="V21" s="68"/>
      <c r="W21" s="88"/>
    </row>
    <row r="22" spans="1:23" ht="24.75" customHeight="1">
      <c r="A22" s="58"/>
      <c r="B22" s="58"/>
      <c r="C22" s="100"/>
      <c r="D22" s="102"/>
      <c r="E22" s="103"/>
      <c r="F22" s="103"/>
      <c r="G22" s="103"/>
      <c r="H22" s="60"/>
      <c r="I22" s="60"/>
      <c r="J22" s="99"/>
      <c r="K22" s="99"/>
      <c r="L22" s="99"/>
      <c r="M22" s="6">
        <v>1542</v>
      </c>
      <c r="N22" s="7" t="s">
        <v>83</v>
      </c>
      <c r="O22" s="9">
        <v>7002</v>
      </c>
      <c r="P22" s="9">
        <v>35477.25</v>
      </c>
      <c r="Q22" s="9">
        <v>35477.25</v>
      </c>
      <c r="R22" s="58"/>
      <c r="S22" s="68"/>
      <c r="T22" s="58"/>
      <c r="U22" s="58"/>
      <c r="V22" s="68"/>
      <c r="W22" s="88"/>
    </row>
    <row r="23" spans="1:23" ht="24.75" customHeight="1">
      <c r="A23" s="58"/>
      <c r="B23" s="58"/>
      <c r="C23" s="100"/>
      <c r="D23" s="102"/>
      <c r="E23" s="103"/>
      <c r="F23" s="103"/>
      <c r="G23" s="103"/>
      <c r="H23" s="60"/>
      <c r="I23" s="60"/>
      <c r="J23" s="99"/>
      <c r="K23" s="99"/>
      <c r="L23" s="99"/>
      <c r="M23" s="6">
        <v>1544</v>
      </c>
      <c r="N23" s="7" t="s">
        <v>85</v>
      </c>
      <c r="O23" s="9">
        <v>416781</v>
      </c>
      <c r="P23" s="9">
        <v>8004822.43</v>
      </c>
      <c r="Q23" s="9">
        <v>8004822.43</v>
      </c>
      <c r="R23" s="58"/>
      <c r="S23" s="68"/>
      <c r="T23" s="58"/>
      <c r="U23" s="58"/>
      <c r="V23" s="68"/>
      <c r="W23" s="88"/>
    </row>
    <row r="24" spans="1:23" ht="24.75" customHeight="1">
      <c r="A24" s="58"/>
      <c r="B24" s="58"/>
      <c r="C24" s="100"/>
      <c r="D24" s="102"/>
      <c r="E24" s="103"/>
      <c r="F24" s="103"/>
      <c r="G24" s="103"/>
      <c r="H24" s="60"/>
      <c r="I24" s="60"/>
      <c r="J24" s="99"/>
      <c r="K24" s="99"/>
      <c r="L24" s="99"/>
      <c r="M24" s="6">
        <v>1545</v>
      </c>
      <c r="N24" s="7" t="s">
        <v>86</v>
      </c>
      <c r="O24" s="9">
        <v>700833</v>
      </c>
      <c r="P24" s="9">
        <v>1986061.4500000002</v>
      </c>
      <c r="Q24" s="9">
        <v>1986061.4500000002</v>
      </c>
      <c r="R24" s="58"/>
      <c r="S24" s="68"/>
      <c r="T24" s="58"/>
      <c r="U24" s="58"/>
      <c r="V24" s="68"/>
      <c r="W24" s="88"/>
    </row>
    <row r="25" spans="1:23" ht="24.75" customHeight="1">
      <c r="A25" s="58"/>
      <c r="B25" s="58"/>
      <c r="C25" s="100"/>
      <c r="D25" s="102"/>
      <c r="E25" s="103"/>
      <c r="F25" s="103"/>
      <c r="G25" s="103"/>
      <c r="H25" s="60"/>
      <c r="I25" s="60"/>
      <c r="J25" s="99"/>
      <c r="K25" s="99"/>
      <c r="L25" s="99"/>
      <c r="M25" s="6">
        <v>1546</v>
      </c>
      <c r="N25" s="7" t="s">
        <v>87</v>
      </c>
      <c r="O25" s="9">
        <v>545600</v>
      </c>
      <c r="P25" s="9">
        <v>4030479.2800000003</v>
      </c>
      <c r="Q25" s="9">
        <v>4030479.2800000003</v>
      </c>
      <c r="R25" s="58"/>
      <c r="S25" s="68"/>
      <c r="T25" s="58"/>
      <c r="U25" s="58"/>
      <c r="V25" s="68"/>
      <c r="W25" s="88"/>
    </row>
    <row r="26" spans="1:23" ht="24.75" customHeight="1">
      <c r="A26" s="58"/>
      <c r="B26" s="58"/>
      <c r="C26" s="100"/>
      <c r="D26" s="102"/>
      <c r="E26" s="103"/>
      <c r="F26" s="103"/>
      <c r="G26" s="103"/>
      <c r="H26" s="60"/>
      <c r="I26" s="60"/>
      <c r="J26" s="99"/>
      <c r="K26" s="99"/>
      <c r="L26" s="99"/>
      <c r="M26" s="6">
        <v>1547</v>
      </c>
      <c r="N26" s="7" t="s">
        <v>88</v>
      </c>
      <c r="O26" s="9">
        <v>24696</v>
      </c>
      <c r="P26" s="9">
        <v>217607.12</v>
      </c>
      <c r="Q26" s="9">
        <v>217607.12</v>
      </c>
      <c r="R26" s="58"/>
      <c r="S26" s="68"/>
      <c r="T26" s="58"/>
      <c r="U26" s="58"/>
      <c r="V26" s="68"/>
      <c r="W26" s="88"/>
    </row>
    <row r="27" spans="1:23" ht="24.75" customHeight="1">
      <c r="A27" s="58"/>
      <c r="B27" s="58"/>
      <c r="C27" s="100"/>
      <c r="D27" s="102"/>
      <c r="E27" s="103"/>
      <c r="F27" s="103"/>
      <c r="G27" s="103"/>
      <c r="H27" s="60"/>
      <c r="I27" s="60"/>
      <c r="J27" s="99"/>
      <c r="K27" s="99"/>
      <c r="L27" s="99"/>
      <c r="M27" s="6">
        <v>1548</v>
      </c>
      <c r="N27" s="7" t="s">
        <v>89</v>
      </c>
      <c r="O27" s="9">
        <v>259623</v>
      </c>
      <c r="P27" s="9">
        <v>3268337.7700000014</v>
      </c>
      <c r="Q27" s="9">
        <v>3268337.7700000014</v>
      </c>
      <c r="R27" s="58"/>
      <c r="S27" s="68"/>
      <c r="T27" s="58"/>
      <c r="U27" s="58"/>
      <c r="V27" s="68"/>
      <c r="W27" s="88"/>
    </row>
    <row r="28" spans="1:23" ht="24.75" customHeight="1">
      <c r="A28" s="58"/>
      <c r="B28" s="58"/>
      <c r="C28" s="100"/>
      <c r="D28" s="102"/>
      <c r="E28" s="103"/>
      <c r="F28" s="103"/>
      <c r="G28" s="103"/>
      <c r="H28" s="60"/>
      <c r="I28" s="60"/>
      <c r="J28" s="99"/>
      <c r="K28" s="99"/>
      <c r="L28" s="99"/>
      <c r="M28" s="6">
        <v>1551</v>
      </c>
      <c r="N28" s="7" t="s">
        <v>90</v>
      </c>
      <c r="O28" s="9">
        <v>199998</v>
      </c>
      <c r="P28" s="9">
        <v>44399.99999999999</v>
      </c>
      <c r="Q28" s="9">
        <v>44399.99999999999</v>
      </c>
      <c r="R28" s="58"/>
      <c r="S28" s="68"/>
      <c r="T28" s="58"/>
      <c r="U28" s="58"/>
      <c r="V28" s="68"/>
      <c r="W28" s="88"/>
    </row>
    <row r="29" spans="1:23" ht="24.75" customHeight="1">
      <c r="A29" s="58"/>
      <c r="B29" s="58"/>
      <c r="C29" s="100"/>
      <c r="D29" s="102"/>
      <c r="E29" s="103"/>
      <c r="F29" s="103"/>
      <c r="G29" s="103"/>
      <c r="H29" s="60"/>
      <c r="I29" s="60"/>
      <c r="J29" s="99"/>
      <c r="K29" s="99"/>
      <c r="L29" s="99"/>
      <c r="M29" s="6">
        <v>1591</v>
      </c>
      <c r="N29" s="7" t="s">
        <v>91</v>
      </c>
      <c r="O29" s="9">
        <v>19232719</v>
      </c>
      <c r="P29" s="9">
        <v>17968371.02</v>
      </c>
      <c r="Q29" s="9">
        <v>17968371.02</v>
      </c>
      <c r="R29" s="58"/>
      <c r="S29" s="68"/>
      <c r="T29" s="58"/>
      <c r="U29" s="58"/>
      <c r="V29" s="68"/>
      <c r="W29" s="88"/>
    </row>
    <row r="30" spans="1:23" ht="24.75" customHeight="1">
      <c r="A30" s="58"/>
      <c r="B30" s="58"/>
      <c r="C30" s="100"/>
      <c r="D30" s="102"/>
      <c r="E30" s="103"/>
      <c r="F30" s="103"/>
      <c r="G30" s="103"/>
      <c r="H30" s="60"/>
      <c r="I30" s="60"/>
      <c r="J30" s="99"/>
      <c r="K30" s="99"/>
      <c r="L30" s="99"/>
      <c r="M30" s="6">
        <v>1593</v>
      </c>
      <c r="N30" s="7" t="s">
        <v>92</v>
      </c>
      <c r="O30" s="9">
        <v>45000</v>
      </c>
      <c r="P30" s="9">
        <v>104105.25</v>
      </c>
      <c r="Q30" s="9">
        <v>104105.25</v>
      </c>
      <c r="R30" s="58"/>
      <c r="S30" s="68"/>
      <c r="T30" s="58"/>
      <c r="U30" s="58"/>
      <c r="V30" s="68"/>
      <c r="W30" s="88"/>
    </row>
    <row r="31" spans="1:23" ht="24.75" customHeight="1">
      <c r="A31" s="58"/>
      <c r="B31" s="58"/>
      <c r="C31" s="100"/>
      <c r="D31" s="102"/>
      <c r="E31" s="103"/>
      <c r="F31" s="103"/>
      <c r="G31" s="103"/>
      <c r="H31" s="60">
        <v>1700</v>
      </c>
      <c r="I31" s="60" t="s">
        <v>38</v>
      </c>
      <c r="J31" s="99">
        <v>225666</v>
      </c>
      <c r="K31" s="99">
        <v>2186656.1</v>
      </c>
      <c r="L31" s="99">
        <v>2186656.1</v>
      </c>
      <c r="M31" s="6">
        <v>1711</v>
      </c>
      <c r="N31" s="7" t="s">
        <v>93</v>
      </c>
      <c r="O31" s="9">
        <v>21600</v>
      </c>
      <c r="P31" s="9">
        <v>44880</v>
      </c>
      <c r="Q31" s="9">
        <v>44880</v>
      </c>
      <c r="R31" s="58"/>
      <c r="S31" s="68"/>
      <c r="T31" s="58"/>
      <c r="U31" s="58"/>
      <c r="V31" s="68"/>
      <c r="W31" s="88"/>
    </row>
    <row r="32" spans="1:23" ht="24.75" customHeight="1">
      <c r="A32" s="58"/>
      <c r="B32" s="58"/>
      <c r="C32" s="100"/>
      <c r="D32" s="102"/>
      <c r="E32" s="103"/>
      <c r="F32" s="103"/>
      <c r="G32" s="103"/>
      <c r="H32" s="60"/>
      <c r="I32" s="60"/>
      <c r="J32" s="99"/>
      <c r="K32" s="99"/>
      <c r="L32" s="99"/>
      <c r="M32" s="6">
        <v>1712</v>
      </c>
      <c r="N32" s="7" t="s">
        <v>94</v>
      </c>
      <c r="O32" s="9">
        <v>95913</v>
      </c>
      <c r="P32" s="9">
        <v>0</v>
      </c>
      <c r="Q32" s="9">
        <v>0</v>
      </c>
      <c r="R32" s="58"/>
      <c r="S32" s="68"/>
      <c r="T32" s="58"/>
      <c r="U32" s="58"/>
      <c r="V32" s="68"/>
      <c r="W32" s="88"/>
    </row>
    <row r="33" spans="1:23" ht="24.75" customHeight="1">
      <c r="A33" s="58"/>
      <c r="B33" s="58"/>
      <c r="C33" s="100"/>
      <c r="D33" s="102"/>
      <c r="E33" s="103"/>
      <c r="F33" s="103"/>
      <c r="G33" s="103"/>
      <c r="H33" s="60"/>
      <c r="I33" s="60"/>
      <c r="J33" s="99"/>
      <c r="K33" s="99"/>
      <c r="L33" s="99"/>
      <c r="M33" s="6">
        <v>1713</v>
      </c>
      <c r="N33" s="7" t="s">
        <v>95</v>
      </c>
      <c r="O33" s="9">
        <v>1548</v>
      </c>
      <c r="P33" s="9">
        <v>480000</v>
      </c>
      <c r="Q33" s="9">
        <v>480000</v>
      </c>
      <c r="R33" s="58"/>
      <c r="S33" s="68"/>
      <c r="T33" s="58"/>
      <c r="U33" s="58"/>
      <c r="V33" s="68"/>
      <c r="W33" s="88"/>
    </row>
    <row r="34" spans="1:23" ht="24.75" customHeight="1">
      <c r="A34" s="58"/>
      <c r="B34" s="58"/>
      <c r="C34" s="100"/>
      <c r="D34" s="102"/>
      <c r="E34" s="103"/>
      <c r="F34" s="103"/>
      <c r="G34" s="103"/>
      <c r="H34" s="60"/>
      <c r="I34" s="60"/>
      <c r="J34" s="99"/>
      <c r="K34" s="99"/>
      <c r="L34" s="99"/>
      <c r="M34" s="6">
        <v>1714</v>
      </c>
      <c r="N34" s="7" t="s">
        <v>96</v>
      </c>
      <c r="O34" s="9">
        <v>106605</v>
      </c>
      <c r="P34" s="9">
        <v>1659276.0999999999</v>
      </c>
      <c r="Q34" s="9">
        <v>1659276.0999999999</v>
      </c>
      <c r="R34" s="58"/>
      <c r="S34" s="68"/>
      <c r="T34" s="58"/>
      <c r="U34" s="58"/>
      <c r="V34" s="68"/>
      <c r="W34" s="88"/>
    </row>
    <row r="35" spans="1:23" ht="24.75" customHeight="1">
      <c r="A35" s="58"/>
      <c r="B35" s="58"/>
      <c r="C35" s="100"/>
      <c r="D35" s="102"/>
      <c r="E35" s="103"/>
      <c r="F35" s="103"/>
      <c r="G35" s="103"/>
      <c r="H35" s="60"/>
      <c r="I35" s="60"/>
      <c r="J35" s="99"/>
      <c r="K35" s="99"/>
      <c r="L35" s="99"/>
      <c r="M35" s="6">
        <v>1719</v>
      </c>
      <c r="N35" s="7" t="s">
        <v>97</v>
      </c>
      <c r="O35" s="9">
        <v>0</v>
      </c>
      <c r="P35" s="9">
        <v>2500</v>
      </c>
      <c r="Q35" s="9">
        <v>2500</v>
      </c>
      <c r="R35" s="58"/>
      <c r="S35" s="68"/>
      <c r="T35" s="58"/>
      <c r="U35" s="58"/>
      <c r="V35" s="68"/>
      <c r="W35" s="88"/>
    </row>
    <row r="36" spans="1:23" ht="24.75" customHeight="1">
      <c r="A36" s="58"/>
      <c r="B36" s="58"/>
      <c r="C36" s="100">
        <v>2000</v>
      </c>
      <c r="D36" s="102" t="s">
        <v>29</v>
      </c>
      <c r="E36" s="104">
        <v>91679110</v>
      </c>
      <c r="F36" s="104">
        <v>95059864.42000005</v>
      </c>
      <c r="G36" s="104">
        <v>95059864.42000005</v>
      </c>
      <c r="H36" s="60">
        <v>2100</v>
      </c>
      <c r="I36" s="60" t="s">
        <v>39</v>
      </c>
      <c r="J36" s="99">
        <v>10726027</v>
      </c>
      <c r="K36" s="99">
        <v>5707337.550000001</v>
      </c>
      <c r="L36" s="99">
        <v>5707337.550000001</v>
      </c>
      <c r="M36" s="6">
        <v>2111</v>
      </c>
      <c r="N36" s="7" t="s">
        <v>98</v>
      </c>
      <c r="O36" s="9">
        <v>1157807</v>
      </c>
      <c r="P36" s="9">
        <v>789489.9</v>
      </c>
      <c r="Q36" s="9">
        <v>789489.9</v>
      </c>
      <c r="R36" s="58"/>
      <c r="S36" s="68"/>
      <c r="T36" s="58"/>
      <c r="U36" s="58"/>
      <c r="V36" s="68"/>
      <c r="W36" s="88"/>
    </row>
    <row r="37" spans="1:23" ht="24.75" customHeight="1">
      <c r="A37" s="58"/>
      <c r="B37" s="58"/>
      <c r="C37" s="100"/>
      <c r="D37" s="102"/>
      <c r="E37" s="102"/>
      <c r="F37" s="102"/>
      <c r="G37" s="102"/>
      <c r="H37" s="60"/>
      <c r="I37" s="60"/>
      <c r="J37" s="99"/>
      <c r="K37" s="99"/>
      <c r="L37" s="99"/>
      <c r="M37" s="6">
        <v>2121</v>
      </c>
      <c r="N37" s="7" t="s">
        <v>204</v>
      </c>
      <c r="O37" s="9">
        <v>55125</v>
      </c>
      <c r="P37" s="9">
        <v>0</v>
      </c>
      <c r="Q37" s="9">
        <v>0</v>
      </c>
      <c r="R37" s="58"/>
      <c r="S37" s="68"/>
      <c r="T37" s="58"/>
      <c r="U37" s="58"/>
      <c r="V37" s="68"/>
      <c r="W37" s="88"/>
    </row>
    <row r="38" spans="1:23" ht="24.75" customHeight="1">
      <c r="A38" s="58"/>
      <c r="B38" s="58"/>
      <c r="C38" s="100"/>
      <c r="D38" s="102"/>
      <c r="E38" s="102"/>
      <c r="F38" s="102"/>
      <c r="G38" s="102"/>
      <c r="H38" s="60"/>
      <c r="I38" s="60"/>
      <c r="J38" s="99"/>
      <c r="K38" s="99"/>
      <c r="L38" s="99"/>
      <c r="M38" s="6">
        <v>2141</v>
      </c>
      <c r="N38" s="7" t="s">
        <v>99</v>
      </c>
      <c r="O38" s="9">
        <v>698367</v>
      </c>
      <c r="P38" s="9">
        <v>692795.97</v>
      </c>
      <c r="Q38" s="9">
        <v>692795.97</v>
      </c>
      <c r="R38" s="58"/>
      <c r="S38" s="68"/>
      <c r="T38" s="58"/>
      <c r="U38" s="58"/>
      <c r="V38" s="68"/>
      <c r="W38" s="88"/>
    </row>
    <row r="39" spans="1:23" ht="24.75" customHeight="1">
      <c r="A39" s="58"/>
      <c r="B39" s="58"/>
      <c r="C39" s="100"/>
      <c r="D39" s="102"/>
      <c r="E39" s="102"/>
      <c r="F39" s="102"/>
      <c r="G39" s="102"/>
      <c r="H39" s="60"/>
      <c r="I39" s="60"/>
      <c r="J39" s="99"/>
      <c r="K39" s="99"/>
      <c r="L39" s="99"/>
      <c r="M39" s="6">
        <v>2151</v>
      </c>
      <c r="N39" s="7" t="s">
        <v>100</v>
      </c>
      <c r="O39" s="9">
        <v>756978</v>
      </c>
      <c r="P39" s="9">
        <v>1294894.72</v>
      </c>
      <c r="Q39" s="9">
        <v>1294894.72</v>
      </c>
      <c r="R39" s="58"/>
      <c r="S39" s="68"/>
      <c r="T39" s="58"/>
      <c r="U39" s="58"/>
      <c r="V39" s="68"/>
      <c r="W39" s="88"/>
    </row>
    <row r="40" spans="1:23" ht="24.75" customHeight="1">
      <c r="A40" s="58"/>
      <c r="B40" s="58"/>
      <c r="C40" s="100"/>
      <c r="D40" s="102"/>
      <c r="E40" s="102"/>
      <c r="F40" s="102"/>
      <c r="G40" s="102"/>
      <c r="H40" s="60"/>
      <c r="I40" s="60"/>
      <c r="J40" s="99"/>
      <c r="K40" s="99"/>
      <c r="L40" s="99"/>
      <c r="M40" s="6">
        <v>2161</v>
      </c>
      <c r="N40" s="7" t="s">
        <v>101</v>
      </c>
      <c r="O40" s="9">
        <v>57750</v>
      </c>
      <c r="P40" s="9">
        <v>130705.59999999999</v>
      </c>
      <c r="Q40" s="9">
        <v>130705.59999999999</v>
      </c>
      <c r="R40" s="58"/>
      <c r="S40" s="68"/>
      <c r="T40" s="58"/>
      <c r="U40" s="58"/>
      <c r="V40" s="68"/>
      <c r="W40" s="88"/>
    </row>
    <row r="41" spans="1:23" ht="24.75" customHeight="1">
      <c r="A41" s="58"/>
      <c r="B41" s="58"/>
      <c r="C41" s="100"/>
      <c r="D41" s="102"/>
      <c r="E41" s="102"/>
      <c r="F41" s="102"/>
      <c r="G41" s="102"/>
      <c r="H41" s="60"/>
      <c r="I41" s="60"/>
      <c r="J41" s="99"/>
      <c r="K41" s="99"/>
      <c r="L41" s="99"/>
      <c r="M41" s="6">
        <v>2171</v>
      </c>
      <c r="N41" s="7" t="s">
        <v>102</v>
      </c>
      <c r="O41" s="9">
        <v>8000000</v>
      </c>
      <c r="P41" s="9">
        <v>2799451.3600000003</v>
      </c>
      <c r="Q41" s="9">
        <v>2799451.3600000003</v>
      </c>
      <c r="R41" s="58"/>
      <c r="S41" s="68"/>
      <c r="T41" s="58"/>
      <c r="U41" s="58"/>
      <c r="V41" s="68"/>
      <c r="W41" s="88"/>
    </row>
    <row r="42" spans="1:23" ht="24.75" customHeight="1">
      <c r="A42" s="58"/>
      <c r="B42" s="58"/>
      <c r="C42" s="100"/>
      <c r="D42" s="102"/>
      <c r="E42" s="102"/>
      <c r="F42" s="102"/>
      <c r="G42" s="102"/>
      <c r="H42" s="6">
        <v>2200</v>
      </c>
      <c r="I42" s="6" t="s">
        <v>40</v>
      </c>
      <c r="J42" s="16">
        <v>77264212</v>
      </c>
      <c r="K42" s="16">
        <v>86032189.69999999</v>
      </c>
      <c r="L42" s="16">
        <v>86032189.69999999</v>
      </c>
      <c r="M42" s="6">
        <v>2211</v>
      </c>
      <c r="N42" s="7" t="s">
        <v>103</v>
      </c>
      <c r="O42" s="9">
        <v>77264212</v>
      </c>
      <c r="P42" s="9">
        <v>86032189.69999999</v>
      </c>
      <c r="Q42" s="9">
        <v>86032189.69999999</v>
      </c>
      <c r="R42" s="58"/>
      <c r="S42" s="68"/>
      <c r="T42" s="58"/>
      <c r="U42" s="58"/>
      <c r="V42" s="68"/>
      <c r="W42" s="88"/>
    </row>
    <row r="43" spans="1:23" ht="24.75" customHeight="1">
      <c r="A43" s="58"/>
      <c r="B43" s="58"/>
      <c r="C43" s="100"/>
      <c r="D43" s="102"/>
      <c r="E43" s="102"/>
      <c r="F43" s="102"/>
      <c r="G43" s="102"/>
      <c r="H43" s="60">
        <v>2400</v>
      </c>
      <c r="I43" s="60" t="s">
        <v>42</v>
      </c>
      <c r="J43" s="99">
        <v>438375</v>
      </c>
      <c r="K43" s="99">
        <v>845501.12</v>
      </c>
      <c r="L43" s="64">
        <v>845501.12</v>
      </c>
      <c r="M43" s="6">
        <v>2461</v>
      </c>
      <c r="N43" s="7" t="s">
        <v>107</v>
      </c>
      <c r="O43" s="9">
        <v>385875</v>
      </c>
      <c r="P43" s="9">
        <v>632737.61</v>
      </c>
      <c r="Q43" s="9">
        <v>632737.61</v>
      </c>
      <c r="R43" s="58"/>
      <c r="S43" s="68"/>
      <c r="T43" s="58"/>
      <c r="U43" s="58"/>
      <c r="V43" s="68"/>
      <c r="W43" s="88"/>
    </row>
    <row r="44" spans="1:23" ht="24.75" customHeight="1">
      <c r="A44" s="58"/>
      <c r="B44" s="58"/>
      <c r="C44" s="100"/>
      <c r="D44" s="102"/>
      <c r="E44" s="102"/>
      <c r="F44" s="102"/>
      <c r="G44" s="102"/>
      <c r="H44" s="60"/>
      <c r="I44" s="60"/>
      <c r="J44" s="99"/>
      <c r="K44" s="99"/>
      <c r="L44" s="65"/>
      <c r="M44" s="6">
        <v>2471</v>
      </c>
      <c r="N44" s="7" t="s">
        <v>108</v>
      </c>
      <c r="O44" s="9">
        <v>0</v>
      </c>
      <c r="P44" s="9">
        <v>190751.43</v>
      </c>
      <c r="Q44" s="9">
        <v>190751.43</v>
      </c>
      <c r="R44" s="58"/>
      <c r="S44" s="68"/>
      <c r="T44" s="58"/>
      <c r="U44" s="58"/>
      <c r="V44" s="68"/>
      <c r="W44" s="88"/>
    </row>
    <row r="45" spans="1:23" ht="24.75" customHeight="1">
      <c r="A45" s="58"/>
      <c r="B45" s="58"/>
      <c r="C45" s="100"/>
      <c r="D45" s="102"/>
      <c r="E45" s="102"/>
      <c r="F45" s="102"/>
      <c r="G45" s="102"/>
      <c r="H45" s="60"/>
      <c r="I45" s="60"/>
      <c r="J45" s="99"/>
      <c r="K45" s="99"/>
      <c r="L45" s="66"/>
      <c r="M45" s="6">
        <v>2491</v>
      </c>
      <c r="N45" s="7" t="s">
        <v>110</v>
      </c>
      <c r="O45" s="9">
        <v>52500</v>
      </c>
      <c r="P45" s="9">
        <v>22012.08</v>
      </c>
      <c r="Q45" s="9">
        <v>22012.08</v>
      </c>
      <c r="R45" s="58"/>
      <c r="S45" s="68"/>
      <c r="T45" s="58"/>
      <c r="U45" s="58"/>
      <c r="V45" s="68"/>
      <c r="W45" s="88"/>
    </row>
    <row r="46" spans="1:23" ht="24.75" customHeight="1">
      <c r="A46" s="58"/>
      <c r="B46" s="58"/>
      <c r="C46" s="100"/>
      <c r="D46" s="102"/>
      <c r="E46" s="102"/>
      <c r="F46" s="102"/>
      <c r="G46" s="102"/>
      <c r="H46" s="60">
        <v>2500</v>
      </c>
      <c r="I46" s="60" t="s">
        <v>43</v>
      </c>
      <c r="J46" s="99">
        <v>54600</v>
      </c>
      <c r="K46" s="99">
        <v>95343.14</v>
      </c>
      <c r="L46" s="99">
        <v>95343.14</v>
      </c>
      <c r="M46" s="6">
        <v>2531</v>
      </c>
      <c r="N46" s="7" t="s">
        <v>112</v>
      </c>
      <c r="O46" s="9">
        <v>6300</v>
      </c>
      <c r="P46" s="9">
        <v>0</v>
      </c>
      <c r="Q46" s="9">
        <v>0</v>
      </c>
      <c r="R46" s="58"/>
      <c r="S46" s="68"/>
      <c r="T46" s="58"/>
      <c r="U46" s="58"/>
      <c r="V46" s="68"/>
      <c r="W46" s="88"/>
    </row>
    <row r="47" spans="1:23" ht="24.75" customHeight="1">
      <c r="A47" s="58"/>
      <c r="B47" s="58"/>
      <c r="C47" s="100"/>
      <c r="D47" s="102"/>
      <c r="E47" s="102"/>
      <c r="F47" s="102"/>
      <c r="G47" s="102"/>
      <c r="H47" s="60"/>
      <c r="I47" s="60"/>
      <c r="J47" s="99"/>
      <c r="K47" s="99"/>
      <c r="L47" s="99"/>
      <c r="M47" s="6">
        <v>2541</v>
      </c>
      <c r="N47" s="7" t="s">
        <v>113</v>
      </c>
      <c r="O47" s="9">
        <v>48300</v>
      </c>
      <c r="P47" s="9">
        <v>95343.14</v>
      </c>
      <c r="Q47" s="9">
        <v>95343.14</v>
      </c>
      <c r="R47" s="58"/>
      <c r="S47" s="68"/>
      <c r="T47" s="58"/>
      <c r="U47" s="58"/>
      <c r="V47" s="68"/>
      <c r="W47" s="88"/>
    </row>
    <row r="48" spans="1:23" ht="24.75" customHeight="1">
      <c r="A48" s="58"/>
      <c r="B48" s="58"/>
      <c r="C48" s="100"/>
      <c r="D48" s="102"/>
      <c r="E48" s="102"/>
      <c r="F48" s="102"/>
      <c r="G48" s="102"/>
      <c r="H48" s="6">
        <v>2600</v>
      </c>
      <c r="I48" s="7" t="s">
        <v>44</v>
      </c>
      <c r="J48" s="9">
        <v>568000</v>
      </c>
      <c r="K48" s="9">
        <v>493913.52</v>
      </c>
      <c r="L48" s="9">
        <v>493913.52</v>
      </c>
      <c r="M48" s="6">
        <v>2611</v>
      </c>
      <c r="N48" s="7" t="s">
        <v>44</v>
      </c>
      <c r="O48" s="9">
        <v>568000</v>
      </c>
      <c r="P48" s="9">
        <v>493913.52</v>
      </c>
      <c r="Q48" s="9">
        <v>493913.52</v>
      </c>
      <c r="R48" s="58"/>
      <c r="S48" s="68"/>
      <c r="T48" s="58"/>
      <c r="U48" s="58"/>
      <c r="V48" s="68"/>
      <c r="W48" s="88"/>
    </row>
    <row r="49" spans="1:23" ht="24.75" customHeight="1">
      <c r="A49" s="58"/>
      <c r="B49" s="58"/>
      <c r="C49" s="100"/>
      <c r="D49" s="102"/>
      <c r="E49" s="102"/>
      <c r="F49" s="102"/>
      <c r="G49" s="102"/>
      <c r="H49" s="60">
        <v>2700</v>
      </c>
      <c r="I49" s="60" t="s">
        <v>45</v>
      </c>
      <c r="J49" s="99">
        <v>0</v>
      </c>
      <c r="K49" s="99">
        <v>1264119.72</v>
      </c>
      <c r="L49" s="99">
        <v>1264119.72</v>
      </c>
      <c r="M49" s="6">
        <v>2711</v>
      </c>
      <c r="N49" s="7" t="s">
        <v>114</v>
      </c>
      <c r="O49" s="9">
        <v>0</v>
      </c>
      <c r="P49" s="9">
        <v>7406</v>
      </c>
      <c r="Q49" s="9">
        <v>7406</v>
      </c>
      <c r="R49" s="58"/>
      <c r="S49" s="68"/>
      <c r="T49" s="58"/>
      <c r="U49" s="58"/>
      <c r="V49" s="68"/>
      <c r="W49" s="88"/>
    </row>
    <row r="50" spans="1:23" ht="24.75" customHeight="1">
      <c r="A50" s="58"/>
      <c r="B50" s="58"/>
      <c r="C50" s="100"/>
      <c r="D50" s="102"/>
      <c r="E50" s="102"/>
      <c r="F50" s="102"/>
      <c r="G50" s="102"/>
      <c r="H50" s="60"/>
      <c r="I50" s="60"/>
      <c r="J50" s="99"/>
      <c r="K50" s="99"/>
      <c r="L50" s="99"/>
      <c r="M50" s="6">
        <v>2731</v>
      </c>
      <c r="N50" s="7" t="s">
        <v>116</v>
      </c>
      <c r="O50" s="9">
        <v>0</v>
      </c>
      <c r="P50" s="9">
        <v>1256713.72</v>
      </c>
      <c r="Q50" s="9">
        <v>1256713.72</v>
      </c>
      <c r="R50" s="58"/>
      <c r="S50" s="68"/>
      <c r="T50" s="58"/>
      <c r="U50" s="58"/>
      <c r="V50" s="68"/>
      <c r="W50" s="88"/>
    </row>
    <row r="51" spans="1:23" ht="24.75" customHeight="1">
      <c r="A51" s="58"/>
      <c r="B51" s="58"/>
      <c r="C51" s="100"/>
      <c r="D51" s="102"/>
      <c r="E51" s="102"/>
      <c r="F51" s="102"/>
      <c r="G51" s="102"/>
      <c r="H51" s="60">
        <v>2900</v>
      </c>
      <c r="I51" s="60" t="s">
        <v>46</v>
      </c>
      <c r="J51" s="99">
        <v>2627896</v>
      </c>
      <c r="K51" s="99">
        <v>621459.67</v>
      </c>
      <c r="L51" s="99">
        <v>621459.67</v>
      </c>
      <c r="M51" s="6">
        <v>2911</v>
      </c>
      <c r="N51" s="7" t="s">
        <v>117</v>
      </c>
      <c r="O51" s="9">
        <v>11025</v>
      </c>
      <c r="P51" s="9">
        <v>1786</v>
      </c>
      <c r="Q51" s="9">
        <v>1786</v>
      </c>
      <c r="R51" s="58"/>
      <c r="S51" s="68"/>
      <c r="T51" s="58"/>
      <c r="U51" s="58"/>
      <c r="V51" s="68"/>
      <c r="W51" s="88"/>
    </row>
    <row r="52" spans="1:23" ht="24.75" customHeight="1">
      <c r="A52" s="58"/>
      <c r="B52" s="58"/>
      <c r="C52" s="100"/>
      <c r="D52" s="102"/>
      <c r="E52" s="102"/>
      <c r="F52" s="102"/>
      <c r="G52" s="102"/>
      <c r="H52" s="60"/>
      <c r="I52" s="60"/>
      <c r="J52" s="99"/>
      <c r="K52" s="99"/>
      <c r="L52" s="99"/>
      <c r="M52" s="6">
        <v>2921</v>
      </c>
      <c r="N52" s="7" t="s">
        <v>118</v>
      </c>
      <c r="O52" s="9">
        <v>12128</v>
      </c>
      <c r="P52" s="9">
        <v>10540.29</v>
      </c>
      <c r="Q52" s="9">
        <v>10540.29</v>
      </c>
      <c r="R52" s="58"/>
      <c r="S52" s="68"/>
      <c r="T52" s="58"/>
      <c r="U52" s="58"/>
      <c r="V52" s="68"/>
      <c r="W52" s="88"/>
    </row>
    <row r="53" spans="1:23" ht="24.75" customHeight="1">
      <c r="A53" s="58"/>
      <c r="B53" s="58"/>
      <c r="C53" s="100"/>
      <c r="D53" s="102"/>
      <c r="E53" s="102"/>
      <c r="F53" s="102"/>
      <c r="G53" s="102"/>
      <c r="H53" s="60"/>
      <c r="I53" s="60"/>
      <c r="J53" s="99"/>
      <c r="K53" s="99"/>
      <c r="L53" s="99"/>
      <c r="M53" s="6">
        <v>2931</v>
      </c>
      <c r="N53" s="7" t="s">
        <v>119</v>
      </c>
      <c r="O53" s="9">
        <v>2468318</v>
      </c>
      <c r="P53" s="9">
        <v>354512.25</v>
      </c>
      <c r="Q53" s="9">
        <v>354512.25</v>
      </c>
      <c r="R53" s="58"/>
      <c r="S53" s="68"/>
      <c r="T53" s="58"/>
      <c r="U53" s="58"/>
      <c r="V53" s="68"/>
      <c r="W53" s="88"/>
    </row>
    <row r="54" spans="1:23" ht="24.75" customHeight="1">
      <c r="A54" s="58"/>
      <c r="B54" s="58"/>
      <c r="C54" s="100"/>
      <c r="D54" s="102"/>
      <c r="E54" s="102"/>
      <c r="F54" s="102"/>
      <c r="G54" s="102"/>
      <c r="H54" s="60"/>
      <c r="I54" s="60"/>
      <c r="J54" s="99"/>
      <c r="K54" s="99"/>
      <c r="L54" s="99"/>
      <c r="M54" s="6">
        <v>2941</v>
      </c>
      <c r="N54" s="7" t="s">
        <v>120</v>
      </c>
      <c r="O54" s="9">
        <v>52500</v>
      </c>
      <c r="P54" s="9">
        <v>195729.09</v>
      </c>
      <c r="Q54" s="9">
        <v>195729.09</v>
      </c>
      <c r="R54" s="58"/>
      <c r="S54" s="68"/>
      <c r="T54" s="58"/>
      <c r="U54" s="58"/>
      <c r="V54" s="68"/>
      <c r="W54" s="88"/>
    </row>
    <row r="55" spans="1:23" ht="24.75" customHeight="1">
      <c r="A55" s="58"/>
      <c r="B55" s="58"/>
      <c r="C55" s="100"/>
      <c r="D55" s="102"/>
      <c r="E55" s="102"/>
      <c r="F55" s="102"/>
      <c r="G55" s="102"/>
      <c r="H55" s="60"/>
      <c r="I55" s="60"/>
      <c r="J55" s="99"/>
      <c r="K55" s="99"/>
      <c r="L55" s="99"/>
      <c r="M55" s="6">
        <v>2961</v>
      </c>
      <c r="N55" s="7" t="s">
        <v>121</v>
      </c>
      <c r="O55" s="9">
        <v>83925</v>
      </c>
      <c r="P55" s="9">
        <v>58892.04</v>
      </c>
      <c r="Q55" s="9">
        <v>58892.04</v>
      </c>
      <c r="R55" s="58"/>
      <c r="S55" s="68"/>
      <c r="T55" s="58"/>
      <c r="U55" s="58"/>
      <c r="V55" s="68"/>
      <c r="W55" s="88"/>
    </row>
    <row r="56" spans="1:23" ht="24.75" customHeight="1">
      <c r="A56" s="58"/>
      <c r="B56" s="58"/>
      <c r="C56" s="60">
        <v>3000</v>
      </c>
      <c r="D56" s="60" t="s">
        <v>30</v>
      </c>
      <c r="E56" s="99">
        <v>106898487</v>
      </c>
      <c r="F56" s="99">
        <v>79949908.06999995</v>
      </c>
      <c r="G56" s="99">
        <v>79949908.06999995</v>
      </c>
      <c r="H56" s="60">
        <v>3100</v>
      </c>
      <c r="I56" s="60" t="s">
        <v>47</v>
      </c>
      <c r="J56" s="99">
        <v>5186686</v>
      </c>
      <c r="K56" s="99">
        <v>4587823.42</v>
      </c>
      <c r="L56" s="99">
        <v>4587823.42</v>
      </c>
      <c r="M56" s="6">
        <v>3112</v>
      </c>
      <c r="N56" s="7" t="s">
        <v>124</v>
      </c>
      <c r="O56" s="9">
        <v>1494957</v>
      </c>
      <c r="P56" s="9">
        <v>1489316</v>
      </c>
      <c r="Q56" s="9">
        <v>1489316</v>
      </c>
      <c r="R56" s="58"/>
      <c r="S56" s="68"/>
      <c r="T56" s="58"/>
      <c r="U56" s="58"/>
      <c r="V56" s="68"/>
      <c r="W56" s="88"/>
    </row>
    <row r="57" spans="1:23" ht="24.75" customHeight="1">
      <c r="A57" s="58"/>
      <c r="B57" s="58"/>
      <c r="C57" s="102"/>
      <c r="D57" s="102"/>
      <c r="E57" s="102"/>
      <c r="F57" s="102"/>
      <c r="G57" s="102"/>
      <c r="H57" s="60"/>
      <c r="I57" s="60"/>
      <c r="J57" s="99"/>
      <c r="K57" s="99"/>
      <c r="L57" s="99"/>
      <c r="M57" s="6">
        <v>3131</v>
      </c>
      <c r="N57" s="7" t="s">
        <v>125</v>
      </c>
      <c r="O57" s="9">
        <v>357709</v>
      </c>
      <c r="P57" s="9">
        <v>436308</v>
      </c>
      <c r="Q57" s="9">
        <v>436308</v>
      </c>
      <c r="R57" s="58"/>
      <c r="S57" s="68"/>
      <c r="T57" s="58"/>
      <c r="U57" s="58"/>
      <c r="V57" s="68"/>
      <c r="W57" s="88"/>
    </row>
    <row r="58" spans="1:23" ht="24.75" customHeight="1">
      <c r="A58" s="58"/>
      <c r="B58" s="58"/>
      <c r="C58" s="102"/>
      <c r="D58" s="102"/>
      <c r="E58" s="102"/>
      <c r="F58" s="102"/>
      <c r="G58" s="102"/>
      <c r="H58" s="60"/>
      <c r="I58" s="60"/>
      <c r="J58" s="99"/>
      <c r="K58" s="99"/>
      <c r="L58" s="99"/>
      <c r="M58" s="6">
        <v>3141</v>
      </c>
      <c r="N58" s="7" t="s">
        <v>126</v>
      </c>
      <c r="O58" s="9">
        <v>705255</v>
      </c>
      <c r="P58" s="9">
        <v>545470.2000000001</v>
      </c>
      <c r="Q58" s="9">
        <v>545470.2000000001</v>
      </c>
      <c r="R58" s="58"/>
      <c r="S58" s="68"/>
      <c r="T58" s="58"/>
      <c r="U58" s="58"/>
      <c r="V58" s="68"/>
      <c r="W58" s="88"/>
    </row>
    <row r="59" spans="1:23" ht="24.75" customHeight="1">
      <c r="A59" s="58"/>
      <c r="B59" s="58"/>
      <c r="C59" s="102"/>
      <c r="D59" s="102"/>
      <c r="E59" s="102"/>
      <c r="F59" s="102"/>
      <c r="G59" s="102"/>
      <c r="H59" s="60"/>
      <c r="I59" s="60"/>
      <c r="J59" s="99"/>
      <c r="K59" s="99"/>
      <c r="L59" s="99"/>
      <c r="M59" s="6">
        <v>3171</v>
      </c>
      <c r="N59" s="7" t="s">
        <v>127</v>
      </c>
      <c r="O59" s="9">
        <v>2314625</v>
      </c>
      <c r="P59" s="9">
        <v>2018859.4300000002</v>
      </c>
      <c r="Q59" s="9">
        <v>2018859.4300000002</v>
      </c>
      <c r="R59" s="58"/>
      <c r="S59" s="68"/>
      <c r="T59" s="58"/>
      <c r="U59" s="58"/>
      <c r="V59" s="68"/>
      <c r="W59" s="88"/>
    </row>
    <row r="60" spans="1:23" ht="24.75" customHeight="1">
      <c r="A60" s="58"/>
      <c r="B60" s="58"/>
      <c r="C60" s="102"/>
      <c r="D60" s="102"/>
      <c r="E60" s="102"/>
      <c r="F60" s="102"/>
      <c r="G60" s="102"/>
      <c r="H60" s="60"/>
      <c r="I60" s="60"/>
      <c r="J60" s="99"/>
      <c r="K60" s="99"/>
      <c r="L60" s="99"/>
      <c r="M60" s="6">
        <v>3181</v>
      </c>
      <c r="N60" s="7" t="s">
        <v>128</v>
      </c>
      <c r="O60" s="9">
        <v>52500</v>
      </c>
      <c r="P60" s="9">
        <v>13322.73</v>
      </c>
      <c r="Q60" s="9">
        <v>13322.73</v>
      </c>
      <c r="R60" s="58"/>
      <c r="S60" s="68"/>
      <c r="T60" s="58"/>
      <c r="U60" s="58"/>
      <c r="V60" s="68"/>
      <c r="W60" s="88"/>
    </row>
    <row r="61" spans="1:23" ht="24.75" customHeight="1">
      <c r="A61" s="58"/>
      <c r="B61" s="58"/>
      <c r="C61" s="102"/>
      <c r="D61" s="102"/>
      <c r="E61" s="102"/>
      <c r="F61" s="102"/>
      <c r="G61" s="102"/>
      <c r="H61" s="60"/>
      <c r="I61" s="60"/>
      <c r="J61" s="99"/>
      <c r="K61" s="99"/>
      <c r="L61" s="99"/>
      <c r="M61" s="6">
        <v>3191</v>
      </c>
      <c r="N61" s="7" t="s">
        <v>129</v>
      </c>
      <c r="O61" s="9">
        <v>261640</v>
      </c>
      <c r="P61" s="9">
        <v>84547.06000000001</v>
      </c>
      <c r="Q61" s="9">
        <v>84547.06000000001</v>
      </c>
      <c r="R61" s="58"/>
      <c r="S61" s="68"/>
      <c r="T61" s="58"/>
      <c r="U61" s="58"/>
      <c r="V61" s="68"/>
      <c r="W61" s="88"/>
    </row>
    <row r="62" spans="1:23" ht="24.75" customHeight="1">
      <c r="A62" s="58"/>
      <c r="B62" s="58"/>
      <c r="C62" s="102"/>
      <c r="D62" s="102"/>
      <c r="E62" s="102"/>
      <c r="F62" s="102"/>
      <c r="G62" s="102"/>
      <c r="H62" s="60">
        <v>3200</v>
      </c>
      <c r="I62" s="60" t="s">
        <v>48</v>
      </c>
      <c r="J62" s="99">
        <v>17373060</v>
      </c>
      <c r="K62" s="99">
        <v>17496673.44</v>
      </c>
      <c r="L62" s="99">
        <v>17496673.44</v>
      </c>
      <c r="M62" s="6">
        <v>3221</v>
      </c>
      <c r="N62" s="7" t="s">
        <v>130</v>
      </c>
      <c r="O62" s="9">
        <v>15975060</v>
      </c>
      <c r="P62" s="9">
        <v>14217972.68</v>
      </c>
      <c r="Q62" s="9">
        <v>14217972.68</v>
      </c>
      <c r="R62" s="58"/>
      <c r="S62" s="68"/>
      <c r="T62" s="58"/>
      <c r="U62" s="58"/>
      <c r="V62" s="68"/>
      <c r="W62" s="88"/>
    </row>
    <row r="63" spans="1:23" ht="24.75" customHeight="1">
      <c r="A63" s="58"/>
      <c r="B63" s="58"/>
      <c r="C63" s="102"/>
      <c r="D63" s="102"/>
      <c r="E63" s="102"/>
      <c r="F63" s="102"/>
      <c r="G63" s="102"/>
      <c r="H63" s="60"/>
      <c r="I63" s="60"/>
      <c r="J63" s="99"/>
      <c r="K63" s="99"/>
      <c r="L63" s="99"/>
      <c r="M63" s="6">
        <v>3252</v>
      </c>
      <c r="N63" s="7" t="s">
        <v>132</v>
      </c>
      <c r="O63" s="9">
        <v>105000</v>
      </c>
      <c r="P63" s="9">
        <v>1047509.9199999999</v>
      </c>
      <c r="Q63" s="9">
        <v>1047509.9199999999</v>
      </c>
      <c r="R63" s="58"/>
      <c r="S63" s="68"/>
      <c r="T63" s="58"/>
      <c r="U63" s="58"/>
      <c r="V63" s="68"/>
      <c r="W63" s="88"/>
    </row>
    <row r="64" spans="1:23" ht="24.75" customHeight="1">
      <c r="A64" s="58"/>
      <c r="B64" s="58"/>
      <c r="C64" s="102"/>
      <c r="D64" s="102"/>
      <c r="E64" s="102"/>
      <c r="F64" s="102"/>
      <c r="G64" s="102"/>
      <c r="H64" s="60"/>
      <c r="I64" s="60"/>
      <c r="J64" s="99"/>
      <c r="K64" s="99"/>
      <c r="L64" s="99"/>
      <c r="M64" s="6">
        <v>3271</v>
      </c>
      <c r="N64" s="7" t="s">
        <v>133</v>
      </c>
      <c r="O64" s="9">
        <v>525000</v>
      </c>
      <c r="P64" s="9">
        <v>78597.2</v>
      </c>
      <c r="Q64" s="9">
        <v>78597.2</v>
      </c>
      <c r="R64" s="58"/>
      <c r="S64" s="68"/>
      <c r="T64" s="58"/>
      <c r="U64" s="58"/>
      <c r="V64" s="68"/>
      <c r="W64" s="88"/>
    </row>
    <row r="65" spans="1:23" ht="24.75" customHeight="1">
      <c r="A65" s="58"/>
      <c r="B65" s="58"/>
      <c r="C65" s="102"/>
      <c r="D65" s="102"/>
      <c r="E65" s="102"/>
      <c r="F65" s="102"/>
      <c r="G65" s="102"/>
      <c r="H65" s="60"/>
      <c r="I65" s="60"/>
      <c r="J65" s="99"/>
      <c r="K65" s="99"/>
      <c r="L65" s="99"/>
      <c r="M65" s="6">
        <v>3291</v>
      </c>
      <c r="N65" s="7" t="s">
        <v>134</v>
      </c>
      <c r="O65" s="9">
        <v>768000</v>
      </c>
      <c r="P65" s="9">
        <v>2152593.64</v>
      </c>
      <c r="Q65" s="9">
        <v>2152593.64</v>
      </c>
      <c r="R65" s="58"/>
      <c r="S65" s="68"/>
      <c r="T65" s="58"/>
      <c r="U65" s="58"/>
      <c r="V65" s="68"/>
      <c r="W65" s="88"/>
    </row>
    <row r="66" spans="1:23" ht="24.75" customHeight="1">
      <c r="A66" s="58"/>
      <c r="B66" s="58"/>
      <c r="C66" s="102"/>
      <c r="D66" s="102"/>
      <c r="E66" s="102"/>
      <c r="F66" s="102"/>
      <c r="G66" s="102"/>
      <c r="H66" s="60">
        <v>3300</v>
      </c>
      <c r="I66" s="60" t="s">
        <v>49</v>
      </c>
      <c r="J66" s="99">
        <v>43019908</v>
      </c>
      <c r="K66" s="99">
        <v>37893199.85</v>
      </c>
      <c r="L66" s="99">
        <v>37893199.85</v>
      </c>
      <c r="M66" s="6">
        <v>3331</v>
      </c>
      <c r="N66" s="7" t="s">
        <v>135</v>
      </c>
      <c r="O66" s="9">
        <v>3000000</v>
      </c>
      <c r="P66" s="9">
        <v>1270323.3900000001</v>
      </c>
      <c r="Q66" s="9">
        <v>1270323.3900000001</v>
      </c>
      <c r="R66" s="58"/>
      <c r="S66" s="68"/>
      <c r="T66" s="58"/>
      <c r="U66" s="58"/>
      <c r="V66" s="68"/>
      <c r="W66" s="88"/>
    </row>
    <row r="67" spans="1:23" ht="24.75" customHeight="1">
      <c r="A67" s="58"/>
      <c r="B67" s="58"/>
      <c r="C67" s="102"/>
      <c r="D67" s="102"/>
      <c r="E67" s="102"/>
      <c r="F67" s="102"/>
      <c r="G67" s="102"/>
      <c r="H67" s="60"/>
      <c r="I67" s="60"/>
      <c r="J67" s="99"/>
      <c r="K67" s="99"/>
      <c r="L67" s="99"/>
      <c r="M67" s="6">
        <v>3361</v>
      </c>
      <c r="N67" s="7" t="s">
        <v>137</v>
      </c>
      <c r="O67" s="9">
        <v>109200</v>
      </c>
      <c r="P67" s="9">
        <v>479001.9</v>
      </c>
      <c r="Q67" s="9">
        <v>479001.9</v>
      </c>
      <c r="R67" s="58"/>
      <c r="S67" s="68"/>
      <c r="T67" s="58"/>
      <c r="U67" s="58"/>
      <c r="V67" s="68"/>
      <c r="W67" s="88"/>
    </row>
    <row r="68" spans="1:23" ht="24.75" customHeight="1">
      <c r="A68" s="58"/>
      <c r="B68" s="58"/>
      <c r="C68" s="102"/>
      <c r="D68" s="102"/>
      <c r="E68" s="102"/>
      <c r="F68" s="102"/>
      <c r="G68" s="102"/>
      <c r="H68" s="60"/>
      <c r="I68" s="60"/>
      <c r="J68" s="99"/>
      <c r="K68" s="99"/>
      <c r="L68" s="99"/>
      <c r="M68" s="6">
        <v>3362</v>
      </c>
      <c r="N68" s="7" t="s">
        <v>138</v>
      </c>
      <c r="O68" s="9">
        <v>5666662</v>
      </c>
      <c r="P68" s="9">
        <v>4126496.7</v>
      </c>
      <c r="Q68" s="9">
        <v>4126496.7</v>
      </c>
      <c r="R68" s="58"/>
      <c r="S68" s="68"/>
      <c r="T68" s="58"/>
      <c r="U68" s="58"/>
      <c r="V68" s="68"/>
      <c r="W68" s="88"/>
    </row>
    <row r="69" spans="1:23" ht="24.75" customHeight="1">
      <c r="A69" s="58"/>
      <c r="B69" s="58"/>
      <c r="C69" s="102"/>
      <c r="D69" s="102"/>
      <c r="E69" s="102"/>
      <c r="F69" s="102"/>
      <c r="G69" s="102"/>
      <c r="H69" s="60"/>
      <c r="I69" s="60"/>
      <c r="J69" s="99"/>
      <c r="K69" s="99"/>
      <c r="L69" s="99"/>
      <c r="M69" s="6">
        <v>3381</v>
      </c>
      <c r="N69" s="7" t="s">
        <v>139</v>
      </c>
      <c r="O69" s="9">
        <v>34244046</v>
      </c>
      <c r="P69" s="9">
        <v>31483557.86</v>
      </c>
      <c r="Q69" s="9">
        <v>31483557.86</v>
      </c>
      <c r="R69" s="58"/>
      <c r="S69" s="68"/>
      <c r="T69" s="58"/>
      <c r="U69" s="58"/>
      <c r="V69" s="68"/>
      <c r="W69" s="88"/>
    </row>
    <row r="70" spans="1:23" ht="24.75" customHeight="1">
      <c r="A70" s="58"/>
      <c r="B70" s="58"/>
      <c r="C70" s="102"/>
      <c r="D70" s="102"/>
      <c r="E70" s="102"/>
      <c r="F70" s="102"/>
      <c r="G70" s="102"/>
      <c r="H70" s="60"/>
      <c r="I70" s="60"/>
      <c r="J70" s="99"/>
      <c r="K70" s="99"/>
      <c r="L70" s="99"/>
      <c r="M70" s="6">
        <v>3391</v>
      </c>
      <c r="N70" s="7" t="s">
        <v>140</v>
      </c>
      <c r="O70" s="9">
        <v>0</v>
      </c>
      <c r="P70" s="9">
        <v>533820</v>
      </c>
      <c r="Q70" s="9">
        <v>533820</v>
      </c>
      <c r="R70" s="58"/>
      <c r="S70" s="68"/>
      <c r="T70" s="58"/>
      <c r="U70" s="58"/>
      <c r="V70" s="68"/>
      <c r="W70" s="88"/>
    </row>
    <row r="71" spans="1:23" ht="24.75" customHeight="1">
      <c r="A71" s="58"/>
      <c r="B71" s="58"/>
      <c r="C71" s="102"/>
      <c r="D71" s="102"/>
      <c r="E71" s="102"/>
      <c r="F71" s="102"/>
      <c r="G71" s="102"/>
      <c r="H71" s="60">
        <v>3400</v>
      </c>
      <c r="I71" s="60" t="s">
        <v>50</v>
      </c>
      <c r="J71" s="99">
        <v>673188</v>
      </c>
      <c r="K71" s="99">
        <v>534805.47</v>
      </c>
      <c r="L71" s="99">
        <v>534805.47</v>
      </c>
      <c r="M71" s="6">
        <v>3411</v>
      </c>
      <c r="N71" s="7" t="s">
        <v>141</v>
      </c>
      <c r="O71" s="9">
        <v>162750</v>
      </c>
      <c r="P71" s="9">
        <v>57010.72</v>
      </c>
      <c r="Q71" s="9">
        <v>57010.72</v>
      </c>
      <c r="R71" s="58"/>
      <c r="S71" s="68"/>
      <c r="T71" s="58"/>
      <c r="U71" s="58"/>
      <c r="V71" s="68"/>
      <c r="W71" s="88"/>
    </row>
    <row r="72" spans="1:23" ht="24.75" customHeight="1">
      <c r="A72" s="58"/>
      <c r="B72" s="58"/>
      <c r="C72" s="102"/>
      <c r="D72" s="102"/>
      <c r="E72" s="102"/>
      <c r="F72" s="102"/>
      <c r="G72" s="102"/>
      <c r="H72" s="60"/>
      <c r="I72" s="60"/>
      <c r="J72" s="99"/>
      <c r="K72" s="99"/>
      <c r="L72" s="99"/>
      <c r="M72" s="6">
        <v>3432</v>
      </c>
      <c r="N72" s="7" t="s">
        <v>142</v>
      </c>
      <c r="O72" s="9">
        <v>3150</v>
      </c>
      <c r="P72" s="9">
        <v>18271.88</v>
      </c>
      <c r="Q72" s="9">
        <v>18271.88</v>
      </c>
      <c r="R72" s="58"/>
      <c r="S72" s="68"/>
      <c r="T72" s="58"/>
      <c r="U72" s="58"/>
      <c r="V72" s="68"/>
      <c r="W72" s="88"/>
    </row>
    <row r="73" spans="1:23" ht="24.75" customHeight="1">
      <c r="A73" s="58"/>
      <c r="B73" s="58"/>
      <c r="C73" s="102"/>
      <c r="D73" s="102"/>
      <c r="E73" s="102"/>
      <c r="F73" s="102"/>
      <c r="G73" s="102"/>
      <c r="H73" s="60"/>
      <c r="I73" s="60"/>
      <c r="J73" s="99"/>
      <c r="K73" s="99"/>
      <c r="L73" s="99"/>
      <c r="M73" s="6">
        <v>3451</v>
      </c>
      <c r="N73" s="7" t="s">
        <v>143</v>
      </c>
      <c r="O73" s="9">
        <v>507288</v>
      </c>
      <c r="P73" s="9">
        <v>332860.87000000005</v>
      </c>
      <c r="Q73" s="9">
        <v>332860.87000000005</v>
      </c>
      <c r="R73" s="58"/>
      <c r="S73" s="68"/>
      <c r="T73" s="58"/>
      <c r="U73" s="58"/>
      <c r="V73" s="68"/>
      <c r="W73" s="88"/>
    </row>
    <row r="74" spans="1:23" ht="24.75" customHeight="1">
      <c r="A74" s="58"/>
      <c r="B74" s="58"/>
      <c r="C74" s="102"/>
      <c r="D74" s="102"/>
      <c r="E74" s="102"/>
      <c r="F74" s="102"/>
      <c r="G74" s="102"/>
      <c r="H74" s="60"/>
      <c r="I74" s="60"/>
      <c r="J74" s="99"/>
      <c r="K74" s="99"/>
      <c r="L74" s="99"/>
      <c r="M74" s="6">
        <v>3471</v>
      </c>
      <c r="N74" s="7" t="s">
        <v>144</v>
      </c>
      <c r="O74" s="9">
        <v>0</v>
      </c>
      <c r="P74" s="9">
        <v>126662</v>
      </c>
      <c r="Q74" s="9">
        <v>126662</v>
      </c>
      <c r="R74" s="58"/>
      <c r="S74" s="68"/>
      <c r="T74" s="58"/>
      <c r="U74" s="58"/>
      <c r="V74" s="68"/>
      <c r="W74" s="88"/>
    </row>
    <row r="75" spans="1:23" ht="24.75" customHeight="1">
      <c r="A75" s="58"/>
      <c r="B75" s="58"/>
      <c r="C75" s="102"/>
      <c r="D75" s="102"/>
      <c r="E75" s="102"/>
      <c r="F75" s="102"/>
      <c r="G75" s="102"/>
      <c r="H75" s="57">
        <v>3500</v>
      </c>
      <c r="I75" s="57" t="s">
        <v>51</v>
      </c>
      <c r="J75" s="64">
        <v>6877546</v>
      </c>
      <c r="K75" s="64">
        <v>5124270.07</v>
      </c>
      <c r="L75" s="64">
        <v>5124270.07</v>
      </c>
      <c r="M75" s="6">
        <v>3511</v>
      </c>
      <c r="N75" s="7" t="s">
        <v>145</v>
      </c>
      <c r="O75" s="9">
        <v>496790</v>
      </c>
      <c r="P75" s="9">
        <v>139901.6</v>
      </c>
      <c r="Q75" s="9">
        <v>139901.6</v>
      </c>
      <c r="R75" s="58"/>
      <c r="S75" s="68"/>
      <c r="T75" s="58"/>
      <c r="U75" s="58"/>
      <c r="V75" s="68"/>
      <c r="W75" s="88"/>
    </row>
    <row r="76" spans="1:23" ht="24.75" customHeight="1">
      <c r="A76" s="58"/>
      <c r="B76" s="58"/>
      <c r="C76" s="102"/>
      <c r="D76" s="102"/>
      <c r="E76" s="102"/>
      <c r="F76" s="102"/>
      <c r="G76" s="102"/>
      <c r="H76" s="58"/>
      <c r="I76" s="58"/>
      <c r="J76" s="65"/>
      <c r="K76" s="65"/>
      <c r="L76" s="65"/>
      <c r="M76" s="6">
        <v>3521</v>
      </c>
      <c r="N76" s="7" t="s">
        <v>146</v>
      </c>
      <c r="O76" s="9">
        <v>157500</v>
      </c>
      <c r="P76" s="9">
        <v>39087.29</v>
      </c>
      <c r="Q76" s="9">
        <v>39087.29</v>
      </c>
      <c r="R76" s="58"/>
      <c r="S76" s="68"/>
      <c r="T76" s="58"/>
      <c r="U76" s="58"/>
      <c r="V76" s="68"/>
      <c r="W76" s="88"/>
    </row>
    <row r="77" spans="1:23" ht="24.75" customHeight="1">
      <c r="A77" s="58"/>
      <c r="B77" s="58"/>
      <c r="C77" s="102"/>
      <c r="D77" s="102"/>
      <c r="E77" s="102"/>
      <c r="F77" s="102"/>
      <c r="G77" s="102"/>
      <c r="H77" s="58"/>
      <c r="I77" s="58"/>
      <c r="J77" s="65"/>
      <c r="K77" s="65"/>
      <c r="L77" s="65"/>
      <c r="M77" s="6">
        <v>3531</v>
      </c>
      <c r="N77" s="7" t="s">
        <v>147</v>
      </c>
      <c r="O77" s="9">
        <v>262500</v>
      </c>
      <c r="P77" s="9">
        <v>206061.87</v>
      </c>
      <c r="Q77" s="9">
        <v>206061.87</v>
      </c>
      <c r="R77" s="58"/>
      <c r="S77" s="68"/>
      <c r="T77" s="58"/>
      <c r="U77" s="58"/>
      <c r="V77" s="68"/>
      <c r="W77" s="88"/>
    </row>
    <row r="78" spans="1:23" ht="24.75" customHeight="1">
      <c r="A78" s="58"/>
      <c r="B78" s="58"/>
      <c r="C78" s="102"/>
      <c r="D78" s="102"/>
      <c r="E78" s="102"/>
      <c r="F78" s="102"/>
      <c r="G78" s="102"/>
      <c r="H78" s="58"/>
      <c r="I78" s="58"/>
      <c r="J78" s="65"/>
      <c r="K78" s="65"/>
      <c r="L78" s="65"/>
      <c r="M78" s="6">
        <v>3553</v>
      </c>
      <c r="N78" s="7" t="s">
        <v>148</v>
      </c>
      <c r="O78" s="9">
        <v>1400931</v>
      </c>
      <c r="P78" s="9">
        <v>648378.93</v>
      </c>
      <c r="Q78" s="9">
        <v>648378.93</v>
      </c>
      <c r="R78" s="58"/>
      <c r="S78" s="68"/>
      <c r="T78" s="58"/>
      <c r="U78" s="58"/>
      <c r="V78" s="68"/>
      <c r="W78" s="88"/>
    </row>
    <row r="79" spans="1:23" ht="24.75" customHeight="1">
      <c r="A79" s="58"/>
      <c r="B79" s="58"/>
      <c r="C79" s="102"/>
      <c r="D79" s="102"/>
      <c r="E79" s="102"/>
      <c r="F79" s="102"/>
      <c r="G79" s="102"/>
      <c r="H79" s="58"/>
      <c r="I79" s="58"/>
      <c r="J79" s="65"/>
      <c r="K79" s="65"/>
      <c r="L79" s="65"/>
      <c r="M79" s="6">
        <v>3581</v>
      </c>
      <c r="N79" s="7" t="s">
        <v>150</v>
      </c>
      <c r="O79" s="9">
        <v>4454825</v>
      </c>
      <c r="P79" s="9">
        <v>4090840.38</v>
      </c>
      <c r="Q79" s="9">
        <v>4090840.38</v>
      </c>
      <c r="R79" s="58"/>
      <c r="S79" s="68"/>
      <c r="T79" s="58"/>
      <c r="U79" s="58"/>
      <c r="V79" s="68"/>
      <c r="W79" s="88"/>
    </row>
    <row r="80" spans="1:23" ht="24.75" customHeight="1">
      <c r="A80" s="58"/>
      <c r="B80" s="58"/>
      <c r="C80" s="102"/>
      <c r="D80" s="102"/>
      <c r="E80" s="102"/>
      <c r="F80" s="102"/>
      <c r="G80" s="102"/>
      <c r="H80" s="59"/>
      <c r="I80" s="59"/>
      <c r="J80" s="66"/>
      <c r="K80" s="66"/>
      <c r="L80" s="66"/>
      <c r="M80" s="6">
        <v>3591</v>
      </c>
      <c r="N80" s="7" t="s">
        <v>151</v>
      </c>
      <c r="O80" s="9">
        <v>105000</v>
      </c>
      <c r="P80" s="9">
        <v>0</v>
      </c>
      <c r="Q80" s="9">
        <v>0</v>
      </c>
      <c r="R80" s="58"/>
      <c r="S80" s="68"/>
      <c r="T80" s="58"/>
      <c r="U80" s="58"/>
      <c r="V80" s="68"/>
      <c r="W80" s="88"/>
    </row>
    <row r="81" spans="1:23" ht="24.75" customHeight="1">
      <c r="A81" s="58"/>
      <c r="B81" s="58"/>
      <c r="C81" s="102"/>
      <c r="D81" s="102"/>
      <c r="E81" s="102"/>
      <c r="F81" s="102"/>
      <c r="G81" s="102"/>
      <c r="H81" s="60">
        <v>3600</v>
      </c>
      <c r="I81" s="60" t="s">
        <v>52</v>
      </c>
      <c r="J81" s="99">
        <v>876960</v>
      </c>
      <c r="K81" s="99">
        <v>959835.6000000001</v>
      </c>
      <c r="L81" s="99">
        <v>959835.6000000001</v>
      </c>
      <c r="M81" s="6">
        <v>3611</v>
      </c>
      <c r="N81" s="7" t="s">
        <v>152</v>
      </c>
      <c r="O81" s="9">
        <v>876960</v>
      </c>
      <c r="P81" s="9">
        <v>560482.4</v>
      </c>
      <c r="Q81" s="9">
        <v>560482.4</v>
      </c>
      <c r="R81" s="58"/>
      <c r="S81" s="68"/>
      <c r="T81" s="58"/>
      <c r="U81" s="58"/>
      <c r="V81" s="68"/>
      <c r="W81" s="88"/>
    </row>
    <row r="82" spans="1:23" ht="24.75" customHeight="1">
      <c r="A82" s="58"/>
      <c r="B82" s="58"/>
      <c r="C82" s="102"/>
      <c r="D82" s="102"/>
      <c r="E82" s="102"/>
      <c r="F82" s="102"/>
      <c r="G82" s="102"/>
      <c r="H82" s="60"/>
      <c r="I82" s="60"/>
      <c r="J82" s="99"/>
      <c r="K82" s="99"/>
      <c r="L82" s="99"/>
      <c r="M82" s="6">
        <v>3651</v>
      </c>
      <c r="N82" s="7" t="s">
        <v>153</v>
      </c>
      <c r="O82" s="9">
        <v>0</v>
      </c>
      <c r="P82" s="9">
        <v>399353.19999999995</v>
      </c>
      <c r="Q82" s="9">
        <v>399353.19999999995</v>
      </c>
      <c r="R82" s="58"/>
      <c r="S82" s="68"/>
      <c r="T82" s="58"/>
      <c r="U82" s="58"/>
      <c r="V82" s="68"/>
      <c r="W82" s="88"/>
    </row>
    <row r="83" spans="1:23" ht="24.75" customHeight="1">
      <c r="A83" s="58"/>
      <c r="B83" s="58"/>
      <c r="C83" s="102"/>
      <c r="D83" s="102"/>
      <c r="E83" s="102"/>
      <c r="F83" s="102"/>
      <c r="G83" s="102"/>
      <c r="H83" s="60">
        <v>3700</v>
      </c>
      <c r="I83" s="60" t="s">
        <v>53</v>
      </c>
      <c r="J83" s="99">
        <v>435750</v>
      </c>
      <c r="K83" s="99">
        <v>331758.12</v>
      </c>
      <c r="L83" s="99">
        <v>331758.12</v>
      </c>
      <c r="M83" s="6">
        <v>3711</v>
      </c>
      <c r="N83" s="7" t="s">
        <v>154</v>
      </c>
      <c r="O83" s="9">
        <v>15750</v>
      </c>
      <c r="P83" s="9">
        <v>25531.7</v>
      </c>
      <c r="Q83" s="9">
        <v>25531.7</v>
      </c>
      <c r="R83" s="58"/>
      <c r="S83" s="68"/>
      <c r="T83" s="58"/>
      <c r="U83" s="58"/>
      <c r="V83" s="68"/>
      <c r="W83" s="88"/>
    </row>
    <row r="84" spans="1:23" ht="24.75" customHeight="1">
      <c r="A84" s="58"/>
      <c r="B84" s="58"/>
      <c r="C84" s="102"/>
      <c r="D84" s="102"/>
      <c r="E84" s="102"/>
      <c r="F84" s="102"/>
      <c r="G84" s="102"/>
      <c r="H84" s="60"/>
      <c r="I84" s="60"/>
      <c r="J84" s="99"/>
      <c r="K84" s="99"/>
      <c r="L84" s="99"/>
      <c r="M84" s="6">
        <v>3712</v>
      </c>
      <c r="N84" s="7" t="s">
        <v>155</v>
      </c>
      <c r="O84" s="9">
        <v>57750</v>
      </c>
      <c r="P84" s="9">
        <v>90437</v>
      </c>
      <c r="Q84" s="9">
        <v>90437</v>
      </c>
      <c r="R84" s="58"/>
      <c r="S84" s="68"/>
      <c r="T84" s="58"/>
      <c r="U84" s="58"/>
      <c r="V84" s="68"/>
      <c r="W84" s="88"/>
    </row>
    <row r="85" spans="1:23" ht="24.75" customHeight="1">
      <c r="A85" s="58"/>
      <c r="B85" s="58"/>
      <c r="C85" s="102"/>
      <c r="D85" s="102"/>
      <c r="E85" s="102"/>
      <c r="F85" s="102"/>
      <c r="G85" s="102"/>
      <c r="H85" s="60"/>
      <c r="I85" s="60"/>
      <c r="J85" s="99"/>
      <c r="K85" s="99"/>
      <c r="L85" s="99"/>
      <c r="M85" s="6">
        <v>3722</v>
      </c>
      <c r="N85" s="7" t="s">
        <v>157</v>
      </c>
      <c r="O85" s="9">
        <v>210000</v>
      </c>
      <c r="P85" s="9">
        <v>88949</v>
      </c>
      <c r="Q85" s="9">
        <v>88949</v>
      </c>
      <c r="R85" s="58"/>
      <c r="S85" s="68"/>
      <c r="T85" s="58"/>
      <c r="U85" s="58"/>
      <c r="V85" s="68"/>
      <c r="W85" s="88"/>
    </row>
    <row r="86" spans="1:23" ht="24.75" customHeight="1">
      <c r="A86" s="58"/>
      <c r="B86" s="58"/>
      <c r="C86" s="102"/>
      <c r="D86" s="102"/>
      <c r="E86" s="102"/>
      <c r="F86" s="102"/>
      <c r="G86" s="102"/>
      <c r="H86" s="60"/>
      <c r="I86" s="60"/>
      <c r="J86" s="99"/>
      <c r="K86" s="99"/>
      <c r="L86" s="99"/>
      <c r="M86" s="6">
        <v>3751</v>
      </c>
      <c r="N86" s="7" t="s">
        <v>158</v>
      </c>
      <c r="O86" s="9">
        <v>21000</v>
      </c>
      <c r="P86" s="9">
        <v>72863.9</v>
      </c>
      <c r="Q86" s="9">
        <v>72863.9</v>
      </c>
      <c r="R86" s="58"/>
      <c r="S86" s="68"/>
      <c r="T86" s="58"/>
      <c r="U86" s="58"/>
      <c r="V86" s="68"/>
      <c r="W86" s="88"/>
    </row>
    <row r="87" spans="1:23" ht="24.75" customHeight="1">
      <c r="A87" s="58"/>
      <c r="B87" s="58"/>
      <c r="C87" s="102"/>
      <c r="D87" s="102"/>
      <c r="E87" s="102"/>
      <c r="F87" s="102"/>
      <c r="G87" s="102"/>
      <c r="H87" s="60"/>
      <c r="I87" s="60"/>
      <c r="J87" s="99"/>
      <c r="K87" s="99"/>
      <c r="L87" s="99"/>
      <c r="M87" s="6">
        <v>3761</v>
      </c>
      <c r="N87" s="7" t="s">
        <v>159</v>
      </c>
      <c r="O87" s="9">
        <v>131250</v>
      </c>
      <c r="P87" s="9">
        <v>48018.79</v>
      </c>
      <c r="Q87" s="9">
        <v>48018.79</v>
      </c>
      <c r="R87" s="58"/>
      <c r="S87" s="68"/>
      <c r="T87" s="58"/>
      <c r="U87" s="58"/>
      <c r="V87" s="68"/>
      <c r="W87" s="88"/>
    </row>
    <row r="88" spans="1:23" ht="24.75" customHeight="1">
      <c r="A88" s="58"/>
      <c r="B88" s="58"/>
      <c r="C88" s="102"/>
      <c r="D88" s="102"/>
      <c r="E88" s="102"/>
      <c r="F88" s="102"/>
      <c r="G88" s="102"/>
      <c r="H88" s="60"/>
      <c r="I88" s="60"/>
      <c r="J88" s="99"/>
      <c r="K88" s="99"/>
      <c r="L88" s="99"/>
      <c r="M88" s="6">
        <v>3781</v>
      </c>
      <c r="N88" s="7" t="s">
        <v>205</v>
      </c>
      <c r="O88" s="9">
        <v>0</v>
      </c>
      <c r="P88" s="9">
        <v>5957.73</v>
      </c>
      <c r="Q88" s="9">
        <v>5957.73</v>
      </c>
      <c r="R88" s="58"/>
      <c r="S88" s="68"/>
      <c r="T88" s="58"/>
      <c r="U88" s="58"/>
      <c r="V88" s="68"/>
      <c r="W88" s="88"/>
    </row>
    <row r="89" spans="1:23" ht="24.75" customHeight="1">
      <c r="A89" s="58"/>
      <c r="B89" s="58"/>
      <c r="C89" s="102"/>
      <c r="D89" s="102"/>
      <c r="E89" s="102"/>
      <c r="F89" s="102"/>
      <c r="G89" s="102"/>
      <c r="H89" s="60">
        <v>3800</v>
      </c>
      <c r="I89" s="60" t="s">
        <v>54</v>
      </c>
      <c r="J89" s="99">
        <v>30959527</v>
      </c>
      <c r="K89" s="99">
        <v>9039398.190000001</v>
      </c>
      <c r="L89" s="99">
        <v>9039398.190000001</v>
      </c>
      <c r="M89" s="6">
        <v>3821</v>
      </c>
      <c r="N89" s="7" t="s">
        <v>160</v>
      </c>
      <c r="O89" s="9">
        <v>0</v>
      </c>
      <c r="P89" s="9">
        <v>2280368.29</v>
      </c>
      <c r="Q89" s="9">
        <v>2280368.29</v>
      </c>
      <c r="R89" s="58"/>
      <c r="S89" s="68"/>
      <c r="T89" s="58"/>
      <c r="U89" s="58"/>
      <c r="V89" s="68"/>
      <c r="W89" s="88"/>
    </row>
    <row r="90" spans="1:23" ht="24.75" customHeight="1">
      <c r="A90" s="58"/>
      <c r="B90" s="58"/>
      <c r="C90" s="102"/>
      <c r="D90" s="102"/>
      <c r="E90" s="102"/>
      <c r="F90" s="102"/>
      <c r="G90" s="102"/>
      <c r="H90" s="60"/>
      <c r="I90" s="60"/>
      <c r="J90" s="99"/>
      <c r="K90" s="99"/>
      <c r="L90" s="99"/>
      <c r="M90" s="6">
        <v>3831</v>
      </c>
      <c r="N90" s="7" t="s">
        <v>161</v>
      </c>
      <c r="O90" s="9">
        <v>30959527</v>
      </c>
      <c r="P90" s="9">
        <v>6759029.899999999</v>
      </c>
      <c r="Q90" s="9">
        <v>6759029.899999999</v>
      </c>
      <c r="R90" s="58"/>
      <c r="S90" s="68"/>
      <c r="T90" s="58"/>
      <c r="U90" s="58"/>
      <c r="V90" s="68"/>
      <c r="W90" s="88"/>
    </row>
    <row r="91" spans="1:23" ht="24.75" customHeight="1">
      <c r="A91" s="58"/>
      <c r="B91" s="58"/>
      <c r="C91" s="102"/>
      <c r="D91" s="102"/>
      <c r="E91" s="102"/>
      <c r="F91" s="102"/>
      <c r="G91" s="102"/>
      <c r="H91" s="60">
        <v>3900</v>
      </c>
      <c r="I91" s="60" t="s">
        <v>55</v>
      </c>
      <c r="J91" s="99">
        <v>1495862</v>
      </c>
      <c r="K91" s="99">
        <v>3982143.909999999</v>
      </c>
      <c r="L91" s="99">
        <v>3982143.909999999</v>
      </c>
      <c r="M91" s="6">
        <v>3911</v>
      </c>
      <c r="N91" s="7" t="s">
        <v>196</v>
      </c>
      <c r="O91" s="9">
        <v>0</v>
      </c>
      <c r="P91" s="9">
        <v>37879.33</v>
      </c>
      <c r="Q91" s="9">
        <v>37879.33</v>
      </c>
      <c r="R91" s="58"/>
      <c r="S91" s="68"/>
      <c r="T91" s="58"/>
      <c r="U91" s="58"/>
      <c r="V91" s="68"/>
      <c r="W91" s="88"/>
    </row>
    <row r="92" spans="1:23" ht="24.75" customHeight="1">
      <c r="A92" s="58"/>
      <c r="B92" s="58"/>
      <c r="C92" s="102"/>
      <c r="D92" s="102"/>
      <c r="E92" s="102"/>
      <c r="F92" s="102"/>
      <c r="G92" s="102"/>
      <c r="H92" s="60"/>
      <c r="I92" s="60"/>
      <c r="J92" s="99"/>
      <c r="K92" s="99"/>
      <c r="L92" s="99"/>
      <c r="M92" s="6">
        <v>3921</v>
      </c>
      <c r="N92" s="7" t="s">
        <v>162</v>
      </c>
      <c r="O92" s="9">
        <v>139505</v>
      </c>
      <c r="P92" s="9">
        <v>102571.84</v>
      </c>
      <c r="Q92" s="9">
        <v>102571.84</v>
      </c>
      <c r="R92" s="58"/>
      <c r="S92" s="68"/>
      <c r="T92" s="58"/>
      <c r="U92" s="58"/>
      <c r="V92" s="68"/>
      <c r="W92" s="88"/>
    </row>
    <row r="93" spans="1:23" ht="24.75" customHeight="1">
      <c r="A93" s="58"/>
      <c r="B93" s="58"/>
      <c r="C93" s="102"/>
      <c r="D93" s="102"/>
      <c r="E93" s="102"/>
      <c r="F93" s="102"/>
      <c r="G93" s="102"/>
      <c r="H93" s="60"/>
      <c r="I93" s="60"/>
      <c r="J93" s="99"/>
      <c r="K93" s="99"/>
      <c r="L93" s="99"/>
      <c r="M93" s="6">
        <v>3969</v>
      </c>
      <c r="N93" s="7" t="s">
        <v>163</v>
      </c>
      <c r="O93" s="9">
        <v>52500</v>
      </c>
      <c r="P93" s="9">
        <v>28110.08</v>
      </c>
      <c r="Q93" s="9">
        <v>28110.08</v>
      </c>
      <c r="R93" s="58"/>
      <c r="S93" s="68"/>
      <c r="T93" s="58"/>
      <c r="U93" s="58"/>
      <c r="V93" s="68"/>
      <c r="W93" s="88"/>
    </row>
    <row r="94" spans="1:23" ht="24.75" customHeight="1">
      <c r="A94" s="58"/>
      <c r="B94" s="58"/>
      <c r="C94" s="102"/>
      <c r="D94" s="102"/>
      <c r="E94" s="102"/>
      <c r="F94" s="102"/>
      <c r="G94" s="102"/>
      <c r="H94" s="60"/>
      <c r="I94" s="60"/>
      <c r="J94" s="99"/>
      <c r="K94" s="99"/>
      <c r="L94" s="99"/>
      <c r="M94" s="6">
        <v>3981</v>
      </c>
      <c r="N94" s="7" t="s">
        <v>164</v>
      </c>
      <c r="O94" s="9">
        <v>763578</v>
      </c>
      <c r="P94" s="9">
        <v>2372198</v>
      </c>
      <c r="Q94" s="9">
        <v>2372198</v>
      </c>
      <c r="R94" s="58"/>
      <c r="S94" s="68"/>
      <c r="T94" s="58"/>
      <c r="U94" s="58"/>
      <c r="V94" s="68"/>
      <c r="W94" s="88"/>
    </row>
    <row r="95" spans="1:23" ht="24.75" customHeight="1">
      <c r="A95" s="58"/>
      <c r="B95" s="58"/>
      <c r="C95" s="102"/>
      <c r="D95" s="102"/>
      <c r="E95" s="102"/>
      <c r="F95" s="102"/>
      <c r="G95" s="102"/>
      <c r="H95" s="60"/>
      <c r="I95" s="60"/>
      <c r="J95" s="99"/>
      <c r="K95" s="99"/>
      <c r="L95" s="99"/>
      <c r="M95" s="6">
        <v>3982</v>
      </c>
      <c r="N95" s="7" t="s">
        <v>165</v>
      </c>
      <c r="O95" s="9">
        <v>540279</v>
      </c>
      <c r="P95" s="9">
        <v>1441384.6600000001</v>
      </c>
      <c r="Q95" s="9">
        <v>1441384.6600000001</v>
      </c>
      <c r="R95" s="58"/>
      <c r="S95" s="68"/>
      <c r="T95" s="58"/>
      <c r="U95" s="58"/>
      <c r="V95" s="68"/>
      <c r="W95" s="88"/>
    </row>
    <row r="96" spans="1:23" ht="24.75" customHeight="1">
      <c r="A96" s="58"/>
      <c r="B96" s="58"/>
      <c r="C96" s="60">
        <v>4000</v>
      </c>
      <c r="D96" s="60" t="s">
        <v>31</v>
      </c>
      <c r="E96" s="99">
        <v>150035141</v>
      </c>
      <c r="F96" s="99">
        <v>154510749.49</v>
      </c>
      <c r="G96" s="99">
        <v>154510749.49</v>
      </c>
      <c r="H96" s="60">
        <v>4400</v>
      </c>
      <c r="I96" s="60" t="s">
        <v>56</v>
      </c>
      <c r="J96" s="99">
        <v>150035141</v>
      </c>
      <c r="K96" s="99">
        <v>154510749.49</v>
      </c>
      <c r="L96" s="99">
        <v>154510749.49</v>
      </c>
      <c r="M96" s="6">
        <v>4411</v>
      </c>
      <c r="N96" s="7" t="s">
        <v>206</v>
      </c>
      <c r="O96" s="9">
        <v>0</v>
      </c>
      <c r="P96" s="9">
        <v>276339</v>
      </c>
      <c r="Q96" s="9">
        <v>276339</v>
      </c>
      <c r="R96" s="58"/>
      <c r="S96" s="68"/>
      <c r="T96" s="58"/>
      <c r="U96" s="58"/>
      <c r="V96" s="68"/>
      <c r="W96" s="88"/>
    </row>
    <row r="97" spans="1:23" ht="24.75" customHeight="1">
      <c r="A97" s="58"/>
      <c r="B97" s="58"/>
      <c r="C97" s="60"/>
      <c r="D97" s="60"/>
      <c r="E97" s="99"/>
      <c r="F97" s="99"/>
      <c r="G97" s="99"/>
      <c r="H97" s="60"/>
      <c r="I97" s="60"/>
      <c r="J97" s="99"/>
      <c r="K97" s="99"/>
      <c r="L97" s="99"/>
      <c r="M97" s="6">
        <v>4412</v>
      </c>
      <c r="N97" s="7" t="s">
        <v>166</v>
      </c>
      <c r="O97" s="9">
        <v>14191345</v>
      </c>
      <c r="P97" s="9">
        <v>12107113.63</v>
      </c>
      <c r="Q97" s="9">
        <v>12107113.63</v>
      </c>
      <c r="R97" s="58"/>
      <c r="S97" s="68"/>
      <c r="T97" s="58"/>
      <c r="U97" s="58"/>
      <c r="V97" s="68"/>
      <c r="W97" s="88"/>
    </row>
    <row r="98" spans="1:23" ht="24.75" customHeight="1">
      <c r="A98" s="58"/>
      <c r="B98" s="58"/>
      <c r="C98" s="60"/>
      <c r="D98" s="60"/>
      <c r="E98" s="99"/>
      <c r="F98" s="99"/>
      <c r="G98" s="99"/>
      <c r="H98" s="60"/>
      <c r="I98" s="60"/>
      <c r="J98" s="99"/>
      <c r="K98" s="99"/>
      <c r="L98" s="99"/>
      <c r="M98" s="6">
        <v>4419</v>
      </c>
      <c r="N98" s="7" t="s">
        <v>167</v>
      </c>
      <c r="O98" s="9">
        <v>30500000</v>
      </c>
      <c r="P98" s="9">
        <v>18280542.03</v>
      </c>
      <c r="Q98" s="9">
        <v>18280542.03</v>
      </c>
      <c r="R98" s="58"/>
      <c r="S98" s="68"/>
      <c r="T98" s="58"/>
      <c r="U98" s="58"/>
      <c r="V98" s="68"/>
      <c r="W98" s="88"/>
    </row>
    <row r="99" spans="1:23" ht="24.75" customHeight="1">
      <c r="A99" s="58"/>
      <c r="B99" s="58"/>
      <c r="C99" s="60"/>
      <c r="D99" s="60"/>
      <c r="E99" s="99"/>
      <c r="F99" s="99"/>
      <c r="G99" s="99"/>
      <c r="H99" s="60"/>
      <c r="I99" s="60"/>
      <c r="J99" s="99"/>
      <c r="K99" s="99"/>
      <c r="L99" s="99"/>
      <c r="M99" s="6">
        <v>4431</v>
      </c>
      <c r="N99" s="7" t="s">
        <v>168</v>
      </c>
      <c r="O99" s="9">
        <v>1014000</v>
      </c>
      <c r="P99" s="9">
        <v>5372446.4</v>
      </c>
      <c r="Q99" s="9">
        <v>5372446.4</v>
      </c>
      <c r="R99" s="58"/>
      <c r="S99" s="68"/>
      <c r="T99" s="58"/>
      <c r="U99" s="58"/>
      <c r="V99" s="68"/>
      <c r="W99" s="88"/>
    </row>
    <row r="100" spans="1:23" ht="24.75" customHeight="1">
      <c r="A100" s="58"/>
      <c r="B100" s="58"/>
      <c r="C100" s="60"/>
      <c r="D100" s="60"/>
      <c r="E100" s="99"/>
      <c r="F100" s="99"/>
      <c r="G100" s="99"/>
      <c r="H100" s="60"/>
      <c r="I100" s="60"/>
      <c r="J100" s="99"/>
      <c r="K100" s="99"/>
      <c r="L100" s="99"/>
      <c r="M100" s="6">
        <v>4441</v>
      </c>
      <c r="N100" s="7" t="s">
        <v>169</v>
      </c>
      <c r="O100" s="9">
        <v>64570400</v>
      </c>
      <c r="P100" s="9">
        <v>82295549.02000001</v>
      </c>
      <c r="Q100" s="9">
        <v>82295549.02000001</v>
      </c>
      <c r="R100" s="58"/>
      <c r="S100" s="68"/>
      <c r="T100" s="58"/>
      <c r="U100" s="58"/>
      <c r="V100" s="68"/>
      <c r="W100" s="88"/>
    </row>
    <row r="101" spans="1:23" ht="24.75" customHeight="1">
      <c r="A101" s="58"/>
      <c r="B101" s="58"/>
      <c r="C101" s="60"/>
      <c r="D101" s="60"/>
      <c r="E101" s="99"/>
      <c r="F101" s="99"/>
      <c r="G101" s="99"/>
      <c r="H101" s="60"/>
      <c r="I101" s="60"/>
      <c r="J101" s="99"/>
      <c r="K101" s="99"/>
      <c r="L101" s="99"/>
      <c r="M101" s="6">
        <v>4451</v>
      </c>
      <c r="N101" s="7" t="s">
        <v>170</v>
      </c>
      <c r="O101" s="9">
        <v>39759396</v>
      </c>
      <c r="P101" s="9">
        <v>36178759.41</v>
      </c>
      <c r="Q101" s="9">
        <v>36178759.41</v>
      </c>
      <c r="R101" s="58"/>
      <c r="S101" s="68"/>
      <c r="T101" s="58"/>
      <c r="U101" s="58"/>
      <c r="V101" s="68"/>
      <c r="W101" s="88"/>
    </row>
    <row r="102" spans="1:23" ht="24.75" customHeight="1">
      <c r="A102" s="58"/>
      <c r="B102" s="58"/>
      <c r="C102" s="60">
        <v>5000</v>
      </c>
      <c r="D102" s="60" t="s">
        <v>32</v>
      </c>
      <c r="E102" s="99">
        <v>31500000</v>
      </c>
      <c r="F102" s="99">
        <v>9780084.35</v>
      </c>
      <c r="G102" s="99">
        <v>9780084.35</v>
      </c>
      <c r="H102" s="60">
        <v>5100</v>
      </c>
      <c r="I102" s="60" t="s">
        <v>57</v>
      </c>
      <c r="J102" s="99">
        <v>31500000</v>
      </c>
      <c r="K102" s="99">
        <v>6233674.38</v>
      </c>
      <c r="L102" s="99">
        <v>6233674.38</v>
      </c>
      <c r="M102" s="6">
        <v>5111</v>
      </c>
      <c r="N102" s="7" t="s">
        <v>171</v>
      </c>
      <c r="O102" s="9">
        <v>0</v>
      </c>
      <c r="P102" s="9">
        <v>1639897.5400000003</v>
      </c>
      <c r="Q102" s="9">
        <v>1639897.5400000003</v>
      </c>
      <c r="R102" s="58"/>
      <c r="S102" s="68"/>
      <c r="T102" s="58"/>
      <c r="U102" s="58"/>
      <c r="V102" s="68"/>
      <c r="W102" s="88"/>
    </row>
    <row r="103" spans="1:23" ht="24.75" customHeight="1">
      <c r="A103" s="58"/>
      <c r="B103" s="58"/>
      <c r="C103" s="60"/>
      <c r="D103" s="60"/>
      <c r="E103" s="99"/>
      <c r="F103" s="99"/>
      <c r="G103" s="99"/>
      <c r="H103" s="60"/>
      <c r="I103" s="60"/>
      <c r="J103" s="99"/>
      <c r="K103" s="99"/>
      <c r="L103" s="99"/>
      <c r="M103" s="6">
        <v>5151</v>
      </c>
      <c r="N103" s="7" t="s">
        <v>172</v>
      </c>
      <c r="O103" s="9">
        <v>31500000</v>
      </c>
      <c r="P103" s="9">
        <v>4593776.84</v>
      </c>
      <c r="Q103" s="9">
        <v>4593776.84</v>
      </c>
      <c r="R103" s="58"/>
      <c r="S103" s="68"/>
      <c r="T103" s="58"/>
      <c r="U103" s="58"/>
      <c r="V103" s="68"/>
      <c r="W103" s="88"/>
    </row>
    <row r="104" spans="1:23" ht="24.75" customHeight="1">
      <c r="A104" s="58"/>
      <c r="B104" s="58"/>
      <c r="C104" s="60"/>
      <c r="D104" s="60"/>
      <c r="E104" s="99"/>
      <c r="F104" s="99"/>
      <c r="G104" s="99"/>
      <c r="H104" s="60">
        <v>5200</v>
      </c>
      <c r="I104" s="60" t="s">
        <v>58</v>
      </c>
      <c r="J104" s="99">
        <v>0</v>
      </c>
      <c r="K104" s="99">
        <v>3104675.97</v>
      </c>
      <c r="L104" s="99">
        <v>3104675.97</v>
      </c>
      <c r="M104" s="6">
        <v>5211</v>
      </c>
      <c r="N104" s="7" t="s">
        <v>174</v>
      </c>
      <c r="O104" s="9">
        <v>0</v>
      </c>
      <c r="P104" s="9">
        <v>510400</v>
      </c>
      <c r="Q104" s="9">
        <v>510400</v>
      </c>
      <c r="R104" s="58"/>
      <c r="S104" s="68"/>
      <c r="T104" s="58"/>
      <c r="U104" s="58"/>
      <c r="V104" s="68"/>
      <c r="W104" s="88"/>
    </row>
    <row r="105" spans="1:23" ht="24.75" customHeight="1">
      <c r="A105" s="58"/>
      <c r="B105" s="58"/>
      <c r="C105" s="60"/>
      <c r="D105" s="60"/>
      <c r="E105" s="99"/>
      <c r="F105" s="99"/>
      <c r="G105" s="99"/>
      <c r="H105" s="60"/>
      <c r="I105" s="60"/>
      <c r="J105" s="99"/>
      <c r="K105" s="99"/>
      <c r="L105" s="99"/>
      <c r="M105" s="6">
        <v>5291</v>
      </c>
      <c r="N105" s="7" t="s">
        <v>176</v>
      </c>
      <c r="O105" s="9">
        <v>0</v>
      </c>
      <c r="P105" s="9">
        <v>2594275.97</v>
      </c>
      <c r="Q105" s="9">
        <v>2594275.97</v>
      </c>
      <c r="R105" s="58"/>
      <c r="S105" s="68"/>
      <c r="T105" s="58"/>
      <c r="U105" s="58"/>
      <c r="V105" s="68"/>
      <c r="W105" s="88"/>
    </row>
    <row r="106" spans="1:23" ht="24.75" customHeight="1">
      <c r="A106" s="58"/>
      <c r="B106" s="58"/>
      <c r="C106" s="60"/>
      <c r="D106" s="60"/>
      <c r="E106" s="99"/>
      <c r="F106" s="99"/>
      <c r="G106" s="99"/>
      <c r="H106" s="60">
        <v>5600</v>
      </c>
      <c r="I106" s="60" t="s">
        <v>61</v>
      </c>
      <c r="J106" s="99">
        <v>0</v>
      </c>
      <c r="K106" s="99">
        <v>441734</v>
      </c>
      <c r="L106" s="99">
        <v>441734</v>
      </c>
      <c r="M106" s="6">
        <v>5651</v>
      </c>
      <c r="N106" s="7" t="s">
        <v>180</v>
      </c>
      <c r="O106" s="9">
        <v>0</v>
      </c>
      <c r="P106" s="9">
        <v>296380</v>
      </c>
      <c r="Q106" s="9">
        <v>296380</v>
      </c>
      <c r="R106" s="58"/>
      <c r="S106" s="68"/>
      <c r="T106" s="58"/>
      <c r="U106" s="58"/>
      <c r="V106" s="68"/>
      <c r="W106" s="88"/>
    </row>
    <row r="107" spans="1:23" ht="24.75" customHeight="1">
      <c r="A107" s="58"/>
      <c r="B107" s="59"/>
      <c r="C107" s="60"/>
      <c r="D107" s="60"/>
      <c r="E107" s="99"/>
      <c r="F107" s="99"/>
      <c r="G107" s="99"/>
      <c r="H107" s="60"/>
      <c r="I107" s="60"/>
      <c r="J107" s="99"/>
      <c r="K107" s="99"/>
      <c r="L107" s="99"/>
      <c r="M107" s="6">
        <v>5661</v>
      </c>
      <c r="N107" s="7" t="s">
        <v>181</v>
      </c>
      <c r="O107" s="9">
        <v>0</v>
      </c>
      <c r="P107" s="9">
        <v>145354</v>
      </c>
      <c r="Q107" s="9">
        <v>145354</v>
      </c>
      <c r="R107" s="58"/>
      <c r="S107" s="68"/>
      <c r="T107" s="58"/>
      <c r="U107" s="58"/>
      <c r="V107" s="68"/>
      <c r="W107" s="89"/>
    </row>
    <row r="108" spans="1:23" ht="24.75" customHeight="1">
      <c r="A108" s="6"/>
      <c r="B108" s="6"/>
      <c r="C108" s="2"/>
      <c r="D108" s="8"/>
      <c r="E108" s="10"/>
      <c r="F108" s="10"/>
      <c r="G108" s="10"/>
      <c r="H108" s="10"/>
      <c r="I108" s="10"/>
      <c r="J108" s="10"/>
      <c r="K108" s="10"/>
      <c r="L108" s="10"/>
      <c r="M108" s="10"/>
      <c r="N108" s="10"/>
      <c r="O108" s="10"/>
      <c r="P108" s="10"/>
      <c r="Q108" s="10"/>
      <c r="R108" s="2"/>
      <c r="S108" s="2"/>
      <c r="T108" s="2"/>
      <c r="U108" s="2"/>
      <c r="V108" s="2"/>
      <c r="W108" s="4"/>
    </row>
    <row r="109" spans="1:23" ht="24.75" customHeight="1">
      <c r="A109" s="2"/>
      <c r="B109" s="2"/>
      <c r="C109" s="2"/>
      <c r="D109" s="8"/>
      <c r="E109" s="10"/>
      <c r="F109" s="10"/>
      <c r="G109" s="10"/>
      <c r="H109" s="2"/>
      <c r="I109" s="2"/>
      <c r="J109" s="2"/>
      <c r="K109" s="2"/>
      <c r="L109" s="2"/>
      <c r="M109" s="2"/>
      <c r="N109" s="2"/>
      <c r="O109" s="2"/>
      <c r="P109" s="2"/>
      <c r="Q109" s="2"/>
      <c r="R109" s="2"/>
      <c r="S109" s="2"/>
      <c r="T109" s="2"/>
      <c r="U109" s="2"/>
      <c r="V109" s="2"/>
      <c r="W109" s="4"/>
    </row>
    <row r="110" spans="5:7" ht="14.25">
      <c r="E110" s="11"/>
      <c r="F110" s="11"/>
      <c r="G110" s="11"/>
    </row>
    <row r="111" ht="14.25">
      <c r="A111" s="3" t="s">
        <v>186</v>
      </c>
    </row>
    <row r="112" ht="14.25">
      <c r="A112" s="3" t="s">
        <v>25</v>
      </c>
    </row>
    <row r="113" ht="14.25">
      <c r="A113" s="3" t="s">
        <v>187</v>
      </c>
    </row>
    <row r="114" ht="14.25">
      <c r="A114" s="3" t="s">
        <v>188</v>
      </c>
    </row>
  </sheetData>
  <sheetProtection/>
  <mergeCells count="160">
    <mergeCell ref="C4:C35"/>
    <mergeCell ref="D4:D35"/>
    <mergeCell ref="E4:E35"/>
    <mergeCell ref="F4:F35"/>
    <mergeCell ref="G4:G35"/>
    <mergeCell ref="C36:C55"/>
    <mergeCell ref="D36:D55"/>
    <mergeCell ref="E36:E55"/>
    <mergeCell ref="F36:F55"/>
    <mergeCell ref="G36:G55"/>
    <mergeCell ref="D56:D95"/>
    <mergeCell ref="E56:E95"/>
    <mergeCell ref="F56:F95"/>
    <mergeCell ref="G56:G95"/>
    <mergeCell ref="I102:I103"/>
    <mergeCell ref="G102:G107"/>
    <mergeCell ref="H104:H105"/>
    <mergeCell ref="I104:I105"/>
    <mergeCell ref="H106:H107"/>
    <mergeCell ref="H66:H70"/>
    <mergeCell ref="I66:I70"/>
    <mergeCell ref="C96:C101"/>
    <mergeCell ref="D96:D101"/>
    <mergeCell ref="E96:E101"/>
    <mergeCell ref="F96:F101"/>
    <mergeCell ref="G96:G101"/>
    <mergeCell ref="H91:H95"/>
    <mergeCell ref="I91:I95"/>
    <mergeCell ref="C56:C95"/>
    <mergeCell ref="H89:H90"/>
    <mergeCell ref="H83:H88"/>
    <mergeCell ref="I83:I88"/>
    <mergeCell ref="H102:H103"/>
    <mergeCell ref="J106:J107"/>
    <mergeCell ref="J91:J95"/>
    <mergeCell ref="J83:J88"/>
    <mergeCell ref="I106:I107"/>
    <mergeCell ref="K106:K107"/>
    <mergeCell ref="L106:L107"/>
    <mergeCell ref="H96:H101"/>
    <mergeCell ref="I96:I101"/>
    <mergeCell ref="J96:J101"/>
    <mergeCell ref="K96:K101"/>
    <mergeCell ref="L96:L101"/>
    <mergeCell ref="J102:J103"/>
    <mergeCell ref="J104:J105"/>
    <mergeCell ref="K104:K105"/>
    <mergeCell ref="L104:L105"/>
    <mergeCell ref="L89:L90"/>
    <mergeCell ref="K89:K90"/>
    <mergeCell ref="J89:J90"/>
    <mergeCell ref="L102:L103"/>
    <mergeCell ref="K102:K103"/>
    <mergeCell ref="K71:K74"/>
    <mergeCell ref="L71:L74"/>
    <mergeCell ref="I75:I80"/>
    <mergeCell ref="J75:J80"/>
    <mergeCell ref="K91:K95"/>
    <mergeCell ref="L91:L95"/>
    <mergeCell ref="I89:I90"/>
    <mergeCell ref="H62:H65"/>
    <mergeCell ref="I62:I65"/>
    <mergeCell ref="J62:J65"/>
    <mergeCell ref="K62:K65"/>
    <mergeCell ref="L62:L65"/>
    <mergeCell ref="K83:K88"/>
    <mergeCell ref="L83:L88"/>
    <mergeCell ref="L81:L82"/>
    <mergeCell ref="H71:H74"/>
    <mergeCell ref="I71:I74"/>
    <mergeCell ref="I51:I55"/>
    <mergeCell ref="J51:J55"/>
    <mergeCell ref="K51:K55"/>
    <mergeCell ref="L51:L55"/>
    <mergeCell ref="K75:K80"/>
    <mergeCell ref="L75:L80"/>
    <mergeCell ref="J66:J70"/>
    <mergeCell ref="K66:K70"/>
    <mergeCell ref="L66:L70"/>
    <mergeCell ref="J71:J74"/>
    <mergeCell ref="I46:I47"/>
    <mergeCell ref="J46:J47"/>
    <mergeCell ref="K46:K47"/>
    <mergeCell ref="L46:L47"/>
    <mergeCell ref="H56:H61"/>
    <mergeCell ref="I56:I61"/>
    <mergeCell ref="J56:J61"/>
    <mergeCell ref="K56:K61"/>
    <mergeCell ref="L56:L61"/>
    <mergeCell ref="H51:H55"/>
    <mergeCell ref="I20:I30"/>
    <mergeCell ref="J20:J30"/>
    <mergeCell ref="K20:K30"/>
    <mergeCell ref="L20:L30"/>
    <mergeCell ref="H49:H50"/>
    <mergeCell ref="I49:I50"/>
    <mergeCell ref="J49:J50"/>
    <mergeCell ref="K49:K50"/>
    <mergeCell ref="L49:L50"/>
    <mergeCell ref="H46:H47"/>
    <mergeCell ref="H43:H45"/>
    <mergeCell ref="I43:I45"/>
    <mergeCell ref="J43:J45"/>
    <mergeCell ref="K43:K45"/>
    <mergeCell ref="L43:L45"/>
    <mergeCell ref="H36:H41"/>
    <mergeCell ref="I36:I41"/>
    <mergeCell ref="J36:J41"/>
    <mergeCell ref="K36:K41"/>
    <mergeCell ref="L36:L41"/>
    <mergeCell ref="A1:V1"/>
    <mergeCell ref="A2:A3"/>
    <mergeCell ref="B2:B3"/>
    <mergeCell ref="C2:G2"/>
    <mergeCell ref="H2:L2"/>
    <mergeCell ref="M2:Q2"/>
    <mergeCell ref="R2:R3"/>
    <mergeCell ref="S2:S3"/>
    <mergeCell ref="T2:T3"/>
    <mergeCell ref="U2:U3"/>
    <mergeCell ref="T4:T107"/>
    <mergeCell ref="U4:U107"/>
    <mergeCell ref="E102:E107"/>
    <mergeCell ref="D102:D107"/>
    <mergeCell ref="H81:H82"/>
    <mergeCell ref="I81:I82"/>
    <mergeCell ref="J81:J82"/>
    <mergeCell ref="K81:K82"/>
    <mergeCell ref="L15:L19"/>
    <mergeCell ref="H7:H14"/>
    <mergeCell ref="C102:C107"/>
    <mergeCell ref="B4:B107"/>
    <mergeCell ref="H75:H80"/>
    <mergeCell ref="S4:S107"/>
    <mergeCell ref="H4:H5"/>
    <mergeCell ref="I4:I5"/>
    <mergeCell ref="J4:J5"/>
    <mergeCell ref="K4:K5"/>
    <mergeCell ref="L4:L5"/>
    <mergeCell ref="F102:F107"/>
    <mergeCell ref="W4:W107"/>
    <mergeCell ref="V2:V3"/>
    <mergeCell ref="W2:W3"/>
    <mergeCell ref="V4:V107"/>
    <mergeCell ref="A4:A107"/>
    <mergeCell ref="R4:R107"/>
    <mergeCell ref="H15:H19"/>
    <mergeCell ref="I15:I19"/>
    <mergeCell ref="J15:J19"/>
    <mergeCell ref="K15:K19"/>
    <mergeCell ref="I7:I14"/>
    <mergeCell ref="J7:J14"/>
    <mergeCell ref="K7:K14"/>
    <mergeCell ref="L7:L14"/>
    <mergeCell ref="H31:H35"/>
    <mergeCell ref="I31:I35"/>
    <mergeCell ref="J31:J35"/>
    <mergeCell ref="K31:K35"/>
    <mergeCell ref="L31:L35"/>
    <mergeCell ref="H20:H30"/>
  </mergeCells>
  <hyperlinks>
    <hyperlink ref="V4" r:id="rId1" display="https://data.finanzas.cdmx.gob.mx/documentos/iapp.html"/>
    <hyperlink ref="W4" r:id="rId2" display="https://data.finanzas.cdmx.gob.mx/menu_transparencia/lgcg/index.html"/>
  </hyperlinks>
  <printOptions horizontalCentered="1"/>
  <pageMargins left="0.31496062992125984" right="0.31496062992125984" top="0.9448818897637796" bottom="0.7480314960629921" header="0.31496062992125984" footer="0.31496062992125984"/>
  <pageSetup orientation="landscape" scale="80" r:id="rId3"/>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Nacho</dc:creator>
  <cp:keywords/>
  <dc:description/>
  <cp:lastModifiedBy>Educacion</cp:lastModifiedBy>
  <cp:lastPrinted>2017-03-14T15:39:44Z</cp:lastPrinted>
  <dcterms:created xsi:type="dcterms:W3CDTF">2016-10-30T01:14:51Z</dcterms:created>
  <dcterms:modified xsi:type="dcterms:W3CDTF">2018-07-18T00:02:42Z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